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ke-my.sharepoint.com/personal/trond_teisberg_virke_no/Documents/Økonomi/Økonomi Virke/Lokale forhandlinger/LTAP/"/>
    </mc:Choice>
  </mc:AlternateContent>
  <xr:revisionPtr revIDLastSave="76" documentId="8_{0E36A2F5-8178-46D5-8CC1-D0819C414B1A}" xr6:coauthVersionLast="47" xr6:coauthVersionMax="47" xr10:uidLastSave="{92369976-B1EC-4DA3-87CE-296E2E809506}"/>
  <bookViews>
    <workbookView xWindow="-120" yWindow="-120" windowWidth="29040" windowHeight="17520" xr2:uid="{79929BEC-28F8-4E40-953A-13F01870E96A}"/>
  </bookViews>
  <sheets>
    <sheet name="LTAP beregning garanti lokalt" sheetId="1" r:id="rId1"/>
  </sheets>
  <definedNames>
    <definedName name="_xlnm.Print_Area" localSheetId="0">'LTAP beregning garanti lokalt'!$A$1:$O$29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G4" i="1" s="1"/>
  <c r="G5" i="1" s="1"/>
  <c r="G7" i="1" s="1"/>
  <c r="C14" i="1"/>
  <c r="F4" i="1" s="1"/>
  <c r="F5" i="1" s="1"/>
  <c r="F7" i="1" s="1"/>
  <c r="C15" i="1"/>
  <c r="E4" i="1" s="1"/>
  <c r="E5" i="1" s="1"/>
  <c r="E7" i="1" s="1"/>
  <c r="C16" i="1"/>
  <c r="D4" i="1" s="1"/>
  <c r="D5" i="1" s="1"/>
  <c r="D7" i="1" s="1"/>
  <c r="C17" i="1"/>
  <c r="C4" i="1" s="1"/>
  <c r="C5" i="1" s="1"/>
  <c r="C7" i="1" s="1"/>
  <c r="C18" i="1"/>
  <c r="B4" i="1" s="1"/>
  <c r="B5" i="1" s="1"/>
  <c r="B7" i="1" s="1"/>
  <c r="D8" i="1" s="1"/>
  <c r="C8" i="1" l="1"/>
  <c r="B8" i="1"/>
  <c r="E8" i="1"/>
  <c r="G8" i="1"/>
  <c r="F8" i="1"/>
</calcChain>
</file>

<file path=xl/sharedStrings.xml><?xml version="1.0" encoding="utf-8"?>
<sst xmlns="http://schemas.openxmlformats.org/spreadsheetml/2006/main" count="16" uniqueCount="16">
  <si>
    <t>Vekst</t>
  </si>
  <si>
    <t>Lønn, i alt</t>
  </si>
  <si>
    <t>Differanse siste 3 år</t>
  </si>
  <si>
    <t>Differanse fremforhandlet pott og virke varehandel</t>
  </si>
  <si>
    <t>Virke varehandel 80%</t>
  </si>
  <si>
    <t>Virke varhandel, tab 3.1, i alt</t>
  </si>
  <si>
    <t>Fremforhandlet pott vs Virke Varehandel</t>
  </si>
  <si>
    <t>Andel ---&gt;&gt;</t>
  </si>
  <si>
    <t xml:space="preserve"> --&gt; Her setter bedriften inn sin fremforhandlede pott i prosent</t>
  </si>
  <si>
    <t xml:space="preserve"> --&gt; Her beregnes differansen mellom bedriftens "fremforhandlede pott" og "Virke varehandel 80 %"</t>
  </si>
  <si>
    <t xml:space="preserve"> --&gt; Her summeres differansene for de siste tre år - jf garantibestemmelsen</t>
  </si>
  <si>
    <t xml:space="preserve">Hjelp - til beregningene ----&gt;     </t>
  </si>
  <si>
    <t>Fremforhandlet pott ved bedriften, i prosent</t>
  </si>
  <si>
    <t>Målt lønnsvekst Virke varehandel, 4 Kontoryrker</t>
  </si>
  <si>
    <t>Beregningsoppsett</t>
  </si>
  <si>
    <t>Statistikk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</si>
</sst>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3" fontId="0" fillId="0" borderId="1" xfId="0" applyNumberFormat="1" applyBorder="1"/>
    <xf numFmtId="3" fontId="0" fillId="4" borderId="1" xfId="0" applyNumberFormat="1" applyFill="1" applyBorder="1"/>
    <xf numFmtId="0" fontId="0" fillId="0" borderId="2" xfId="0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5" borderId="3" xfId="0" applyFill="1" applyBorder="1"/>
    <xf numFmtId="10" fontId="0" fillId="0" borderId="1" xfId="0" applyNumberFormat="1" applyBorder="1" applyAlignment="1">
      <alignment horizontal="center"/>
    </xf>
    <xf numFmtId="0" fontId="0" fillId="5" borderId="4" xfId="0" applyFill="1" applyBorder="1"/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6" borderId="1" xfId="0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168089</xdr:colOff>
      <xdr:row>9</xdr:row>
      <xdr:rowOff>67235</xdr:rowOff>
    </xdr:from>
    <xdr:to>
      <xdr:col>14</xdr:col>
      <xdr:colOff>694765</xdr:colOff>
      <xdr:row>28</xdr:row>
      <xdr:rowOff>44823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9EF672A-59A9-4F86-DE5F-414508399DF4}"/>
            </a:ext>
          </a:extLst>
        </xdr:cNvPr>
        <xdr:cNvSpPr txBox="1"/>
      </xdr:nvSpPr>
      <xdr:spPr>
        <a:xfrm>
          <a:off x="4538383" y="1804147"/>
          <a:ext cx="8908676" cy="3608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er beregningsoppsett og statistikk for garantibestemmelsen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LTAP (Landsomfattende tariffavtale for administrativt personale)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80 % av målt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lønnsvekst sammenliknes med bedriftens avtalte ramme/pott for de årene som utgjør treårsperioden for garantiberegning.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Merk at perioden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nødvendigvis er de tre </a:t>
          </a:r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årene – se mer om bestemmelsen og perioden nedenfor.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.......................................................................... 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perioden for garantibestemmelsen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Intensjonen med sikringsbestemmelsen er å sikre de ansatte mot mindrelønnsutvikling </a:t>
          </a:r>
          <a:r>
            <a:rPr lang="nb-NO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 tid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Den skal ikke sikre et minimumsnivå ved hvert enkelt lønnsoppgjør.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kan derfor ikke være slik at man må regne på de tre siste årene til enhver tid, da det vil frata bedriften muligheten til å gå lavere enn 80 % av varehandel et enkelt år (det vil utløse garantien det påfølgende året). Det skal være mulig å fordele «det som skal tas igjen» over minimum de neste to årene. Perioden – altså de tre årene – må kunne planlegges helhetlig.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Prinsippene/metoden for periodisering må være: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Periodene beregnes med start (første periode) når tariffavtale ble/blir gjort gjeldende.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garantien (feilaktig) har blitt utløst utenom denne periodiseringen startes ny periode fra da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garantien aldri har vært utløst bør man regne seg tilbake til tariffavtalens virkningstidspunkt (opprettelse ved bedriften)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dette skulle være uklart bør partene diskutere, og eventuelt protokollere, tidspunkt for oppstart av ny periode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9B03-AB2A-4A5B-9A8E-EEF91B6B17C4}">
  <dimension ref="A2:H19"/>
  <sheetViews>
    <sheetView tabSelected="1" zoomScale="85" zoomScaleNormal="85" workbookViewId="0">
      <selection activeCell="K35" sqref="K35"/>
    </sheetView>
  </sheetViews>
  <sheetFormatPr baseColWidth="10" defaultColWidth="11.42578125" defaultRowHeight="15" x14ac:dyDescent="0.25"/>
  <cols>
    <col min="1" max="1" width="44.85546875" customWidth="1"/>
    <col min="2" max="2" width="9.28515625" bestFit="1" customWidth="1"/>
    <col min="15" max="15" width="17.5703125" customWidth="1"/>
  </cols>
  <sheetData>
    <row r="2" spans="1:8" x14ac:dyDescent="0.25">
      <c r="A2" s="14" t="s">
        <v>14</v>
      </c>
    </row>
    <row r="3" spans="1:8" x14ac:dyDescent="0.25">
      <c r="A3" s="14" t="s">
        <v>6</v>
      </c>
      <c r="B3" s="24">
        <v>2017</v>
      </c>
      <c r="C3" s="24">
        <v>2018</v>
      </c>
      <c r="D3" s="24">
        <v>2019</v>
      </c>
      <c r="E3" s="24">
        <v>2020</v>
      </c>
      <c r="F3" s="24">
        <v>2021</v>
      </c>
      <c r="G3" s="24">
        <v>2022</v>
      </c>
    </row>
    <row r="4" spans="1:8" x14ac:dyDescent="0.25">
      <c r="A4" s="13" t="s">
        <v>5</v>
      </c>
      <c r="B4" s="12">
        <f>C18</f>
        <v>2.7139874739039671E-2</v>
      </c>
      <c r="C4" s="12">
        <f>C17</f>
        <v>3.5569105691056979E-2</v>
      </c>
      <c r="D4" s="12">
        <f>C16</f>
        <v>2.9931305201177594E-2</v>
      </c>
      <c r="E4" s="12">
        <f>C15</f>
        <v>2.5964745116722199E-2</v>
      </c>
      <c r="F4" s="12">
        <f>C14</f>
        <v>4.6900394706292037E-2</v>
      </c>
      <c r="G4" s="12">
        <f>C13</f>
        <v>4.2359724994455616E-2</v>
      </c>
    </row>
    <row r="5" spans="1:8" x14ac:dyDescent="0.25">
      <c r="A5" s="1" t="s">
        <v>4</v>
      </c>
      <c r="B5" s="11">
        <f t="shared" ref="B5:G5" si="0">B4*$C$9</f>
        <v>2.171189979123174E-2</v>
      </c>
      <c r="C5" s="11">
        <f t="shared" si="0"/>
        <v>2.8455284552845586E-2</v>
      </c>
      <c r="D5" s="11">
        <f t="shared" si="0"/>
        <v>2.3945044160942078E-2</v>
      </c>
      <c r="E5" s="11">
        <f t="shared" si="0"/>
        <v>2.0771796093377759E-2</v>
      </c>
      <c r="F5" s="11">
        <f t="shared" si="0"/>
        <v>3.7520315765033632E-2</v>
      </c>
      <c r="G5" s="11">
        <f t="shared" si="0"/>
        <v>3.3887779995564492E-2</v>
      </c>
    </row>
    <row r="6" spans="1:8" x14ac:dyDescent="0.25">
      <c r="A6" s="19" t="s">
        <v>12</v>
      </c>
      <c r="B6" s="10"/>
      <c r="C6" s="10"/>
      <c r="D6" s="10"/>
      <c r="E6" s="10"/>
      <c r="F6" s="10"/>
      <c r="G6" s="10"/>
      <c r="H6" t="s">
        <v>8</v>
      </c>
    </row>
    <row r="7" spans="1:8" ht="15.75" thickBot="1" x14ac:dyDescent="0.3">
      <c r="A7" s="9" t="s">
        <v>3</v>
      </c>
      <c r="B7" s="8">
        <f t="shared" ref="B7:G7" si="1">B6-B5</f>
        <v>-2.171189979123174E-2</v>
      </c>
      <c r="C7" s="8">
        <f t="shared" si="1"/>
        <v>-2.8455284552845586E-2</v>
      </c>
      <c r="D7" s="8">
        <f t="shared" si="1"/>
        <v>-2.3945044160942078E-2</v>
      </c>
      <c r="E7" s="8">
        <f t="shared" si="1"/>
        <v>-2.0771796093377759E-2</v>
      </c>
      <c r="F7" s="8">
        <f t="shared" si="1"/>
        <v>-3.7520315765033632E-2</v>
      </c>
      <c r="G7" s="8">
        <f t="shared" si="1"/>
        <v>-3.3887779995564492E-2</v>
      </c>
      <c r="H7" t="s">
        <v>9</v>
      </c>
    </row>
    <row r="8" spans="1:8" ht="15.75" thickBot="1" x14ac:dyDescent="0.3">
      <c r="A8" s="7" t="s">
        <v>2</v>
      </c>
      <c r="B8" s="6">
        <f>SUM(B7:B7)</f>
        <v>-2.171189979123174E-2</v>
      </c>
      <c r="C8" s="6">
        <f>SUM(B7:C7)</f>
        <v>-5.0167184344077326E-2</v>
      </c>
      <c r="D8" s="6">
        <f>SUM(B7:D7)</f>
        <v>-7.4112228505019404E-2</v>
      </c>
      <c r="E8" s="6">
        <f>SUM(C7:E7)</f>
        <v>-7.3172124807165423E-2</v>
      </c>
      <c r="F8" s="6">
        <f>SUM(D7:F7)</f>
        <v>-8.2237156019353469E-2</v>
      </c>
      <c r="G8" s="6">
        <f>SUM(E7:G7)</f>
        <v>-9.2179891853975876E-2</v>
      </c>
      <c r="H8" t="s">
        <v>10</v>
      </c>
    </row>
    <row r="9" spans="1:8" x14ac:dyDescent="0.25">
      <c r="A9" s="17" t="s">
        <v>11</v>
      </c>
      <c r="B9" s="15" t="s">
        <v>7</v>
      </c>
      <c r="C9" s="16">
        <v>0.8</v>
      </c>
    </row>
    <row r="10" spans="1:8" x14ac:dyDescent="0.25">
      <c r="A10" s="20"/>
      <c r="B10" s="21"/>
      <c r="C10" s="22"/>
    </row>
    <row r="11" spans="1:8" ht="15.75" thickBot="1" x14ac:dyDescent="0.3">
      <c r="A11" s="1" t="s">
        <v>15</v>
      </c>
    </row>
    <row r="12" spans="1:8" x14ac:dyDescent="0.25">
      <c r="A12" s="23" t="s">
        <v>13</v>
      </c>
      <c r="B12" s="5" t="s">
        <v>1</v>
      </c>
      <c r="C12" s="5" t="s">
        <v>0</v>
      </c>
    </row>
    <row r="13" spans="1:8" x14ac:dyDescent="0.25">
      <c r="A13" s="1">
        <v>2022</v>
      </c>
      <c r="B13" s="4">
        <v>47000</v>
      </c>
      <c r="C13" s="2">
        <f t="shared" ref="C13:C18" si="2">B13/B14-1</f>
        <v>4.2359724994455616E-2</v>
      </c>
    </row>
    <row r="14" spans="1:8" x14ac:dyDescent="0.25">
      <c r="A14" s="1">
        <v>2021</v>
      </c>
      <c r="B14" s="3">
        <v>45090</v>
      </c>
      <c r="C14" s="2">
        <f t="shared" si="2"/>
        <v>4.6900394706292037E-2</v>
      </c>
    </row>
    <row r="15" spans="1:8" x14ac:dyDescent="0.25">
      <c r="A15" s="1">
        <v>2020</v>
      </c>
      <c r="B15" s="3">
        <v>43070</v>
      </c>
      <c r="C15" s="2">
        <f t="shared" si="2"/>
        <v>2.5964745116722199E-2</v>
      </c>
    </row>
    <row r="16" spans="1:8" x14ac:dyDescent="0.25">
      <c r="A16" s="1">
        <v>2019</v>
      </c>
      <c r="B16" s="3">
        <v>41980</v>
      </c>
      <c r="C16" s="2">
        <f t="shared" si="2"/>
        <v>2.9931305201177594E-2</v>
      </c>
    </row>
    <row r="17" spans="1:3" x14ac:dyDescent="0.25">
      <c r="A17" s="1">
        <v>2018</v>
      </c>
      <c r="B17" s="3">
        <v>40760</v>
      </c>
      <c r="C17" s="2">
        <f t="shared" si="2"/>
        <v>3.5569105691056979E-2</v>
      </c>
    </row>
    <row r="18" spans="1:3" x14ac:dyDescent="0.25">
      <c r="A18" s="1">
        <v>2017</v>
      </c>
      <c r="B18" s="3">
        <v>39360</v>
      </c>
      <c r="C18" s="2">
        <f t="shared" si="2"/>
        <v>2.7139874739039671E-2</v>
      </c>
    </row>
    <row r="19" spans="1:3" x14ac:dyDescent="0.25">
      <c r="A19" s="18">
        <v>2016</v>
      </c>
      <c r="B19" s="3">
        <v>38320</v>
      </c>
    </row>
  </sheetData>
  <pageMargins left="0.7" right="0.7" top="0.75" bottom="0.75" header="0.3" footer="0.3"/>
  <pageSetup paperSize="9" scale="62" orientation="landscape" r:id="rId1"/>
  <colBreaks count="1" manualBreakCount="1">
    <brk id="15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LTAP beregning garanti lokalt</vt:lpstr>
      <vt:lpstr>'LTAP beregning garanti lokalt'!Utskriftsområde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Teisberg</dc:creator>
  <cp:lastModifiedBy>Trond Teisberg</cp:lastModifiedBy>
  <cp:lastPrinted>2023-08-15T08:06:48Z</cp:lastPrinted>
  <dcterms:created xsi:type="dcterms:W3CDTF">2023-08-08T09:39:01Z</dcterms:created>
  <dcterms:modified xsi:type="dcterms:W3CDTF">2023-08-15T08:07:23Z</dcterms:modified>
</cp:coreProperties>
</file>