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ke-my.sharepoint.com/personal/hilde_rudi_virke_no/Documents/"/>
    </mc:Choice>
  </mc:AlternateContent>
  <xr:revisionPtr revIDLastSave="0" documentId="8_{1B91271E-68FF-4C91-9555-1E0F2D3116AD}" xr6:coauthVersionLast="47" xr6:coauthVersionMax="47" xr10:uidLastSave="{00000000-0000-0000-0000-000000000000}"/>
  <bookViews>
    <workbookView xWindow="-120" yWindow="-120" windowWidth="29040" windowHeight="15840" xr2:uid="{7B486E1F-603C-4231-B731-6A830364089C}"/>
  </bookViews>
  <sheets>
    <sheet name="Beskrivelse" sheetId="2" r:id="rId1"/>
    <sheet name="Model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E8" i="1"/>
  <c r="N10" i="1"/>
  <c r="N9" i="1"/>
  <c r="P9" i="1" s="1"/>
  <c r="N8" i="1"/>
  <c r="N7" i="1"/>
  <c r="E501" i="1"/>
  <c r="F501" i="1" s="1"/>
  <c r="E502" i="1"/>
  <c r="G502" i="1" s="1"/>
  <c r="I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G508" i="1" s="1"/>
  <c r="E509" i="1"/>
  <c r="F509" i="1" s="1"/>
  <c r="E510" i="1"/>
  <c r="G510" i="1" s="1"/>
  <c r="I510" i="1" s="1"/>
  <c r="E511" i="1"/>
  <c r="F511" i="1" s="1"/>
  <c r="E512" i="1"/>
  <c r="F512" i="1" s="1"/>
  <c r="G512" i="1"/>
  <c r="I512" i="1" s="1"/>
  <c r="E513" i="1"/>
  <c r="F513" i="1" s="1"/>
  <c r="E514" i="1"/>
  <c r="F514" i="1" s="1"/>
  <c r="E515" i="1"/>
  <c r="G515" i="1" s="1"/>
  <c r="E516" i="1"/>
  <c r="G516" i="1" s="1"/>
  <c r="E517" i="1"/>
  <c r="F517" i="1" s="1"/>
  <c r="E518" i="1"/>
  <c r="G518" i="1" s="1"/>
  <c r="I518" i="1" s="1"/>
  <c r="E519" i="1"/>
  <c r="G519" i="1" s="1"/>
  <c r="I519" i="1" s="1"/>
  <c r="F519" i="1"/>
  <c r="E520" i="1"/>
  <c r="F520" i="1" s="1"/>
  <c r="H520" i="1" s="1"/>
  <c r="G520" i="1"/>
  <c r="I520" i="1" s="1"/>
  <c r="E521" i="1"/>
  <c r="E72" i="1"/>
  <c r="F72" i="1" s="1"/>
  <c r="E73" i="1"/>
  <c r="F73" i="1" s="1"/>
  <c r="E74" i="1"/>
  <c r="G74" i="1" s="1"/>
  <c r="E75" i="1"/>
  <c r="F75" i="1" s="1"/>
  <c r="E76" i="1"/>
  <c r="E77" i="1"/>
  <c r="F77" i="1" s="1"/>
  <c r="E78" i="1"/>
  <c r="F78" i="1" s="1"/>
  <c r="E79" i="1"/>
  <c r="E80" i="1"/>
  <c r="F80" i="1" s="1"/>
  <c r="E81" i="1"/>
  <c r="F81" i="1" s="1"/>
  <c r="E82" i="1"/>
  <c r="G82" i="1" s="1"/>
  <c r="E83" i="1"/>
  <c r="F83" i="1" s="1"/>
  <c r="E84" i="1"/>
  <c r="E85" i="1"/>
  <c r="F85" i="1" s="1"/>
  <c r="E86" i="1"/>
  <c r="E87" i="1"/>
  <c r="E88" i="1"/>
  <c r="F88" i="1" s="1"/>
  <c r="E89" i="1"/>
  <c r="F89" i="1" s="1"/>
  <c r="E90" i="1"/>
  <c r="G90" i="1" s="1"/>
  <c r="E91" i="1"/>
  <c r="G91" i="1" s="1"/>
  <c r="I91" i="1" s="1"/>
  <c r="E92" i="1"/>
  <c r="E93" i="1"/>
  <c r="F93" i="1" s="1"/>
  <c r="E94" i="1"/>
  <c r="F94" i="1" s="1"/>
  <c r="E95" i="1"/>
  <c r="E96" i="1"/>
  <c r="F96" i="1" s="1"/>
  <c r="E97" i="1"/>
  <c r="F97" i="1" s="1"/>
  <c r="E98" i="1"/>
  <c r="G98" i="1" s="1"/>
  <c r="E99" i="1"/>
  <c r="G99" i="1" s="1"/>
  <c r="E100" i="1"/>
  <c r="F100" i="1" s="1"/>
  <c r="E101" i="1"/>
  <c r="F101" i="1" s="1"/>
  <c r="E102" i="1"/>
  <c r="F102" i="1" s="1"/>
  <c r="G102" i="1"/>
  <c r="I102" i="1" s="1"/>
  <c r="E103" i="1"/>
  <c r="E104" i="1"/>
  <c r="F104" i="1" s="1"/>
  <c r="E105" i="1"/>
  <c r="G105" i="1" s="1"/>
  <c r="I105" i="1" s="1"/>
  <c r="E106" i="1"/>
  <c r="E107" i="1"/>
  <c r="G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E122" i="1"/>
  <c r="E123" i="1"/>
  <c r="F123" i="1" s="1"/>
  <c r="E124" i="1"/>
  <c r="F124" i="1" s="1"/>
  <c r="E125" i="1"/>
  <c r="F125" i="1" s="1"/>
  <c r="E126" i="1"/>
  <c r="F126" i="1" s="1"/>
  <c r="G126" i="1"/>
  <c r="I126" i="1" s="1"/>
  <c r="E127" i="1"/>
  <c r="F127" i="1" s="1"/>
  <c r="E128" i="1"/>
  <c r="F128" i="1" s="1"/>
  <c r="E129" i="1"/>
  <c r="F129" i="1" s="1"/>
  <c r="E130" i="1"/>
  <c r="F130" i="1" s="1"/>
  <c r="E131" i="1"/>
  <c r="E132" i="1"/>
  <c r="F132" i="1" s="1"/>
  <c r="E133" i="1"/>
  <c r="E134" i="1"/>
  <c r="F134" i="1" s="1"/>
  <c r="E135" i="1"/>
  <c r="F135" i="1" s="1"/>
  <c r="E136" i="1"/>
  <c r="E137" i="1"/>
  <c r="F137" i="1" s="1"/>
  <c r="E138" i="1"/>
  <c r="F138" i="1" s="1"/>
  <c r="E139" i="1"/>
  <c r="G139" i="1"/>
  <c r="E140" i="1"/>
  <c r="F140" i="1" s="1"/>
  <c r="E141" i="1"/>
  <c r="G141" i="1" s="1"/>
  <c r="I141" i="1" s="1"/>
  <c r="E142" i="1"/>
  <c r="G142" i="1" s="1"/>
  <c r="E143" i="1"/>
  <c r="G143" i="1" s="1"/>
  <c r="F143" i="1"/>
  <c r="E144" i="1"/>
  <c r="E145" i="1"/>
  <c r="E146" i="1"/>
  <c r="F146" i="1" s="1"/>
  <c r="E147" i="1"/>
  <c r="F147" i="1" s="1"/>
  <c r="E148" i="1"/>
  <c r="G148" i="1" s="1"/>
  <c r="E149" i="1"/>
  <c r="G149" i="1" s="1"/>
  <c r="I149" i="1" s="1"/>
  <c r="E150" i="1"/>
  <c r="G150" i="1" s="1"/>
  <c r="E151" i="1"/>
  <c r="F151" i="1" s="1"/>
  <c r="E152" i="1"/>
  <c r="E153" i="1"/>
  <c r="E154" i="1"/>
  <c r="F154" i="1" s="1"/>
  <c r="E155" i="1"/>
  <c r="F155" i="1" s="1"/>
  <c r="E156" i="1"/>
  <c r="G156" i="1" s="1"/>
  <c r="F156" i="1"/>
  <c r="E157" i="1"/>
  <c r="G157" i="1" s="1"/>
  <c r="I157" i="1" s="1"/>
  <c r="E158" i="1"/>
  <c r="G158" i="1" s="1"/>
  <c r="E159" i="1"/>
  <c r="F159" i="1" s="1"/>
  <c r="E160" i="1"/>
  <c r="E161" i="1"/>
  <c r="E162" i="1"/>
  <c r="G162" i="1" s="1"/>
  <c r="I162" i="1" s="1"/>
  <c r="E163" i="1"/>
  <c r="F163" i="1" s="1"/>
  <c r="E164" i="1"/>
  <c r="F164" i="1" s="1"/>
  <c r="E165" i="1"/>
  <c r="E166" i="1"/>
  <c r="F166" i="1" s="1"/>
  <c r="E167" i="1"/>
  <c r="G167" i="1"/>
  <c r="E168" i="1"/>
  <c r="G168" i="1" s="1"/>
  <c r="E169" i="1"/>
  <c r="E170" i="1"/>
  <c r="G170" i="1" s="1"/>
  <c r="E171" i="1"/>
  <c r="F171" i="1" s="1"/>
  <c r="G171" i="1"/>
  <c r="I171" i="1" s="1"/>
  <c r="E172" i="1"/>
  <c r="G172" i="1" s="1"/>
  <c r="I172" i="1" s="1"/>
  <c r="E173" i="1"/>
  <c r="G173" i="1" s="1"/>
  <c r="E174" i="1"/>
  <c r="F174" i="1" s="1"/>
  <c r="E175" i="1"/>
  <c r="F175" i="1" s="1"/>
  <c r="E176" i="1"/>
  <c r="G176" i="1" s="1"/>
  <c r="F176" i="1"/>
  <c r="H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G182" i="1" s="1"/>
  <c r="E183" i="1"/>
  <c r="F183" i="1" s="1"/>
  <c r="E184" i="1"/>
  <c r="F184" i="1" s="1"/>
  <c r="E185" i="1"/>
  <c r="F185" i="1" s="1"/>
  <c r="G185" i="1"/>
  <c r="I185" i="1" s="1"/>
  <c r="E186" i="1"/>
  <c r="G186" i="1" s="1"/>
  <c r="I186" i="1" s="1"/>
  <c r="E187" i="1"/>
  <c r="F187" i="1"/>
  <c r="H187" i="1" s="1"/>
  <c r="G187" i="1"/>
  <c r="I187" i="1" s="1"/>
  <c r="E188" i="1"/>
  <c r="F188" i="1" s="1"/>
  <c r="E189" i="1"/>
  <c r="G189" i="1" s="1"/>
  <c r="I189" i="1" s="1"/>
  <c r="E190" i="1"/>
  <c r="F190" i="1" s="1"/>
  <c r="E191" i="1"/>
  <c r="E192" i="1"/>
  <c r="F192" i="1" s="1"/>
  <c r="E193" i="1"/>
  <c r="G193" i="1" s="1"/>
  <c r="E194" i="1"/>
  <c r="F194" i="1" s="1"/>
  <c r="E195" i="1"/>
  <c r="F195" i="1" s="1"/>
  <c r="E196" i="1"/>
  <c r="F196" i="1"/>
  <c r="E197" i="1"/>
  <c r="F197" i="1" s="1"/>
  <c r="G197" i="1"/>
  <c r="E198" i="1"/>
  <c r="F198" i="1" s="1"/>
  <c r="E199" i="1"/>
  <c r="E200" i="1"/>
  <c r="F200" i="1" s="1"/>
  <c r="E201" i="1"/>
  <c r="F201" i="1" s="1"/>
  <c r="E202" i="1"/>
  <c r="G202" i="1" s="1"/>
  <c r="E203" i="1"/>
  <c r="F203" i="1" s="1"/>
  <c r="E204" i="1"/>
  <c r="E205" i="1"/>
  <c r="G205" i="1" s="1"/>
  <c r="I205" i="1" s="1"/>
  <c r="E206" i="1"/>
  <c r="E207" i="1"/>
  <c r="E208" i="1"/>
  <c r="F208" i="1" s="1"/>
  <c r="E209" i="1"/>
  <c r="G209" i="1" s="1"/>
  <c r="F209" i="1"/>
  <c r="E210" i="1"/>
  <c r="G210" i="1" s="1"/>
  <c r="E211" i="1"/>
  <c r="G211" i="1" s="1"/>
  <c r="I211" i="1" s="1"/>
  <c r="F211" i="1"/>
  <c r="E212" i="1"/>
  <c r="E213" i="1"/>
  <c r="E214" i="1"/>
  <c r="F214" i="1" s="1"/>
  <c r="E215" i="1"/>
  <c r="E216" i="1"/>
  <c r="G216" i="1" s="1"/>
  <c r="F216" i="1"/>
  <c r="E217" i="1"/>
  <c r="E218" i="1"/>
  <c r="G218" i="1" s="1"/>
  <c r="I218" i="1" s="1"/>
  <c r="E219" i="1"/>
  <c r="F219" i="1" s="1"/>
  <c r="E220" i="1"/>
  <c r="G220" i="1" s="1"/>
  <c r="E221" i="1"/>
  <c r="F221" i="1" s="1"/>
  <c r="G221" i="1"/>
  <c r="I221" i="1"/>
  <c r="E222" i="1"/>
  <c r="F222" i="1" s="1"/>
  <c r="E223" i="1"/>
  <c r="G223" i="1" s="1"/>
  <c r="E224" i="1"/>
  <c r="F224" i="1" s="1"/>
  <c r="E225" i="1"/>
  <c r="G225" i="1" s="1"/>
  <c r="I225" i="1" s="1"/>
  <c r="E226" i="1"/>
  <c r="F226" i="1" s="1"/>
  <c r="G226" i="1"/>
  <c r="I226" i="1" s="1"/>
  <c r="E227" i="1"/>
  <c r="F227" i="1" s="1"/>
  <c r="E228" i="1"/>
  <c r="F228" i="1" s="1"/>
  <c r="E229" i="1"/>
  <c r="E230" i="1"/>
  <c r="F230" i="1" s="1"/>
  <c r="E231" i="1"/>
  <c r="F231" i="1" s="1"/>
  <c r="E232" i="1"/>
  <c r="E233" i="1"/>
  <c r="G233" i="1" s="1"/>
  <c r="E234" i="1"/>
  <c r="F234" i="1" s="1"/>
  <c r="E235" i="1"/>
  <c r="F235" i="1" s="1"/>
  <c r="E236" i="1"/>
  <c r="F236" i="1" s="1"/>
  <c r="E237" i="1"/>
  <c r="F237" i="1"/>
  <c r="E238" i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G244" i="1" s="1"/>
  <c r="E245" i="1"/>
  <c r="G245" i="1" s="1"/>
  <c r="E246" i="1"/>
  <c r="E247" i="1"/>
  <c r="F247" i="1" s="1"/>
  <c r="E248" i="1"/>
  <c r="G248" i="1" s="1"/>
  <c r="F248" i="1"/>
  <c r="E249" i="1"/>
  <c r="F249" i="1" s="1"/>
  <c r="E250" i="1"/>
  <c r="F250" i="1" s="1"/>
  <c r="E251" i="1"/>
  <c r="F251" i="1" s="1"/>
  <c r="E252" i="1"/>
  <c r="F252" i="1" s="1"/>
  <c r="G252" i="1"/>
  <c r="I252" i="1" s="1"/>
  <c r="E253" i="1"/>
  <c r="E254" i="1"/>
  <c r="E255" i="1"/>
  <c r="F255" i="1" s="1"/>
  <c r="E256" i="1"/>
  <c r="E257" i="1"/>
  <c r="E258" i="1"/>
  <c r="G258" i="1" s="1"/>
  <c r="E259" i="1"/>
  <c r="F259" i="1" s="1"/>
  <c r="E260" i="1"/>
  <c r="F260" i="1" s="1"/>
  <c r="E261" i="1"/>
  <c r="F261" i="1" s="1"/>
  <c r="E262" i="1"/>
  <c r="E263" i="1"/>
  <c r="F263" i="1" s="1"/>
  <c r="E264" i="1"/>
  <c r="E265" i="1"/>
  <c r="G265" i="1" s="1"/>
  <c r="F265" i="1"/>
  <c r="E266" i="1"/>
  <c r="F266" i="1" s="1"/>
  <c r="E267" i="1"/>
  <c r="G267" i="1" s="1"/>
  <c r="E268" i="1"/>
  <c r="F268" i="1" s="1"/>
  <c r="E269" i="1"/>
  <c r="F269" i="1" s="1"/>
  <c r="E270" i="1"/>
  <c r="F270" i="1" s="1"/>
  <c r="G270" i="1"/>
  <c r="E271" i="1"/>
  <c r="E272" i="1"/>
  <c r="F272" i="1" s="1"/>
  <c r="E273" i="1"/>
  <c r="G273" i="1" s="1"/>
  <c r="E274" i="1"/>
  <c r="E275" i="1"/>
  <c r="G275" i="1" s="1"/>
  <c r="F275" i="1"/>
  <c r="E276" i="1"/>
  <c r="F276" i="1" s="1"/>
  <c r="E277" i="1"/>
  <c r="G277" i="1" s="1"/>
  <c r="E278" i="1"/>
  <c r="F278" i="1" s="1"/>
  <c r="E279" i="1"/>
  <c r="E280" i="1"/>
  <c r="G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E287" i="1"/>
  <c r="E288" i="1"/>
  <c r="F288" i="1" s="1"/>
  <c r="E289" i="1"/>
  <c r="E290" i="1"/>
  <c r="G290" i="1" s="1"/>
  <c r="E291" i="1"/>
  <c r="F291" i="1" s="1"/>
  <c r="E292" i="1"/>
  <c r="E293" i="1"/>
  <c r="G293" i="1" s="1"/>
  <c r="E294" i="1"/>
  <c r="G294" i="1" s="1"/>
  <c r="F294" i="1"/>
  <c r="E295" i="1"/>
  <c r="E296" i="1"/>
  <c r="F296" i="1" s="1"/>
  <c r="E297" i="1"/>
  <c r="F297" i="1" s="1"/>
  <c r="G297" i="1"/>
  <c r="E298" i="1"/>
  <c r="F298" i="1" s="1"/>
  <c r="E299" i="1"/>
  <c r="F299" i="1" s="1"/>
  <c r="E300" i="1"/>
  <c r="F300" i="1" s="1"/>
  <c r="E301" i="1"/>
  <c r="G301" i="1" s="1"/>
  <c r="I301" i="1" s="1"/>
  <c r="F301" i="1"/>
  <c r="E302" i="1"/>
  <c r="E303" i="1"/>
  <c r="E304" i="1"/>
  <c r="F304" i="1" s="1"/>
  <c r="E305" i="1"/>
  <c r="F305" i="1" s="1"/>
  <c r="E306" i="1"/>
  <c r="F306" i="1" s="1"/>
  <c r="G306" i="1"/>
  <c r="E307" i="1"/>
  <c r="E308" i="1"/>
  <c r="F308" i="1" s="1"/>
  <c r="E309" i="1"/>
  <c r="F309" i="1" s="1"/>
  <c r="E310" i="1"/>
  <c r="E311" i="1"/>
  <c r="E312" i="1"/>
  <c r="F312" i="1" s="1"/>
  <c r="E313" i="1"/>
  <c r="F313" i="1" s="1"/>
  <c r="E314" i="1"/>
  <c r="G314" i="1" s="1"/>
  <c r="I314" i="1" s="1"/>
  <c r="F314" i="1"/>
  <c r="E315" i="1"/>
  <c r="F315" i="1" s="1"/>
  <c r="E316" i="1"/>
  <c r="G316" i="1" s="1"/>
  <c r="E317" i="1"/>
  <c r="F317" i="1" s="1"/>
  <c r="E318" i="1"/>
  <c r="G318" i="1" s="1"/>
  <c r="E319" i="1"/>
  <c r="G319" i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E326" i="1"/>
  <c r="F326" i="1" s="1"/>
  <c r="E327" i="1"/>
  <c r="F327" i="1" s="1"/>
  <c r="E328" i="1"/>
  <c r="E329" i="1"/>
  <c r="E330" i="1"/>
  <c r="F330" i="1" s="1"/>
  <c r="E331" i="1"/>
  <c r="G331" i="1" s="1"/>
  <c r="E332" i="1"/>
  <c r="E333" i="1"/>
  <c r="G333" i="1" s="1"/>
  <c r="E334" i="1"/>
  <c r="F334" i="1" s="1"/>
  <c r="E335" i="1"/>
  <c r="F335" i="1" s="1"/>
  <c r="E336" i="1"/>
  <c r="G336" i="1" s="1"/>
  <c r="E337" i="1"/>
  <c r="F337" i="1" s="1"/>
  <c r="E338" i="1"/>
  <c r="F338" i="1" s="1"/>
  <c r="E339" i="1"/>
  <c r="E340" i="1"/>
  <c r="E341" i="1"/>
  <c r="G341" i="1" s="1"/>
  <c r="I341" i="1" s="1"/>
  <c r="E342" i="1"/>
  <c r="F342" i="1" s="1"/>
  <c r="G342" i="1"/>
  <c r="E343" i="1"/>
  <c r="F343" i="1" s="1"/>
  <c r="E344" i="1"/>
  <c r="F344" i="1" s="1"/>
  <c r="G344" i="1"/>
  <c r="I344" i="1" s="1"/>
  <c r="E345" i="1"/>
  <c r="E346" i="1"/>
  <c r="F346" i="1" s="1"/>
  <c r="E347" i="1"/>
  <c r="F347" i="1" s="1"/>
  <c r="E348" i="1"/>
  <c r="E349" i="1"/>
  <c r="F349" i="1" s="1"/>
  <c r="G349" i="1"/>
  <c r="E350" i="1"/>
  <c r="F350" i="1" s="1"/>
  <c r="G350" i="1"/>
  <c r="E351" i="1"/>
  <c r="E352" i="1"/>
  <c r="F352" i="1" s="1"/>
  <c r="E353" i="1"/>
  <c r="F353" i="1" s="1"/>
  <c r="E354" i="1"/>
  <c r="F354" i="1" s="1"/>
  <c r="E355" i="1"/>
  <c r="F355" i="1" s="1"/>
  <c r="E356" i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E363" i="1"/>
  <c r="F363" i="1" s="1"/>
  <c r="E364" i="1"/>
  <c r="G364" i="1" s="1"/>
  <c r="E365" i="1"/>
  <c r="F365" i="1"/>
  <c r="G365" i="1"/>
  <c r="H365" i="1" s="1"/>
  <c r="E366" i="1"/>
  <c r="F366" i="1" s="1"/>
  <c r="E367" i="1"/>
  <c r="G367" i="1" s="1"/>
  <c r="E368" i="1"/>
  <c r="F368" i="1" s="1"/>
  <c r="E369" i="1"/>
  <c r="F369" i="1" s="1"/>
  <c r="E370" i="1"/>
  <c r="F370" i="1" s="1"/>
  <c r="E371" i="1"/>
  <c r="F371" i="1" s="1"/>
  <c r="E372" i="1"/>
  <c r="E373" i="1"/>
  <c r="F373" i="1" s="1"/>
  <c r="E374" i="1"/>
  <c r="F374" i="1" s="1"/>
  <c r="E375" i="1"/>
  <c r="E376" i="1"/>
  <c r="F376" i="1" s="1"/>
  <c r="E377" i="1"/>
  <c r="F377" i="1" s="1"/>
  <c r="E378" i="1"/>
  <c r="G378" i="1" s="1"/>
  <c r="I378" i="1" s="1"/>
  <c r="F378" i="1"/>
  <c r="E379" i="1"/>
  <c r="E380" i="1"/>
  <c r="G380" i="1" s="1"/>
  <c r="E381" i="1"/>
  <c r="F381" i="1" s="1"/>
  <c r="E382" i="1"/>
  <c r="F382" i="1" s="1"/>
  <c r="E383" i="1"/>
  <c r="E384" i="1"/>
  <c r="F384" i="1" s="1"/>
  <c r="E385" i="1"/>
  <c r="F385" i="1" s="1"/>
  <c r="E386" i="1"/>
  <c r="G386" i="1" s="1"/>
  <c r="I386" i="1" s="1"/>
  <c r="E387" i="1"/>
  <c r="F387" i="1" s="1"/>
  <c r="E388" i="1"/>
  <c r="G388" i="1" s="1"/>
  <c r="E389" i="1"/>
  <c r="F389" i="1" s="1"/>
  <c r="E390" i="1"/>
  <c r="F390" i="1" s="1"/>
  <c r="E391" i="1"/>
  <c r="E392" i="1"/>
  <c r="F392" i="1" s="1"/>
  <c r="E393" i="1"/>
  <c r="F393" i="1" s="1"/>
  <c r="E394" i="1"/>
  <c r="F394" i="1" s="1"/>
  <c r="E395" i="1"/>
  <c r="F395" i="1" s="1"/>
  <c r="G395" i="1"/>
  <c r="I395" i="1" s="1"/>
  <c r="E396" i="1"/>
  <c r="G396" i="1" s="1"/>
  <c r="E397" i="1"/>
  <c r="F397" i="1" s="1"/>
  <c r="E398" i="1"/>
  <c r="F398" i="1" s="1"/>
  <c r="G398" i="1"/>
  <c r="E399" i="1"/>
  <c r="E400" i="1"/>
  <c r="F400" i="1" s="1"/>
  <c r="E401" i="1"/>
  <c r="F401" i="1" s="1"/>
  <c r="E402" i="1"/>
  <c r="F402" i="1" s="1"/>
  <c r="E403" i="1"/>
  <c r="F403" i="1" s="1"/>
  <c r="E404" i="1"/>
  <c r="G404" i="1" s="1"/>
  <c r="E405" i="1"/>
  <c r="F405" i="1" s="1"/>
  <c r="E406" i="1"/>
  <c r="G406" i="1" s="1"/>
  <c r="E407" i="1"/>
  <c r="E408" i="1"/>
  <c r="F408" i="1" s="1"/>
  <c r="E409" i="1"/>
  <c r="F409" i="1" s="1"/>
  <c r="E410" i="1"/>
  <c r="F410" i="1" s="1"/>
  <c r="E411" i="1"/>
  <c r="F411" i="1" s="1"/>
  <c r="E412" i="1"/>
  <c r="G412" i="1" s="1"/>
  <c r="E413" i="1"/>
  <c r="F413" i="1" s="1"/>
  <c r="E414" i="1"/>
  <c r="F414" i="1" s="1"/>
  <c r="E415" i="1"/>
  <c r="E416" i="1"/>
  <c r="F416" i="1" s="1"/>
  <c r="E417" i="1"/>
  <c r="E418" i="1"/>
  <c r="F418" i="1" s="1"/>
  <c r="E419" i="1"/>
  <c r="F419" i="1" s="1"/>
  <c r="E420" i="1"/>
  <c r="G420" i="1" s="1"/>
  <c r="E421" i="1"/>
  <c r="F421" i="1" s="1"/>
  <c r="E422" i="1"/>
  <c r="F422" i="1" s="1"/>
  <c r="E423" i="1"/>
  <c r="E424" i="1"/>
  <c r="G424" i="1"/>
  <c r="E425" i="1"/>
  <c r="F425" i="1" s="1"/>
  <c r="E426" i="1"/>
  <c r="F426" i="1" s="1"/>
  <c r="E427" i="1"/>
  <c r="F427" i="1" s="1"/>
  <c r="E428" i="1"/>
  <c r="G428" i="1" s="1"/>
  <c r="E429" i="1"/>
  <c r="F429" i="1" s="1"/>
  <c r="E430" i="1"/>
  <c r="F430" i="1" s="1"/>
  <c r="E431" i="1"/>
  <c r="E432" i="1"/>
  <c r="F432" i="1" s="1"/>
  <c r="G432" i="1"/>
  <c r="I432" i="1" s="1"/>
  <c r="E433" i="1"/>
  <c r="G433" i="1" s="1"/>
  <c r="I433" i="1" s="1"/>
  <c r="E434" i="1"/>
  <c r="F434" i="1" s="1"/>
  <c r="E435" i="1"/>
  <c r="F435" i="1" s="1"/>
  <c r="E436" i="1"/>
  <c r="F436" i="1" s="1"/>
  <c r="E437" i="1"/>
  <c r="F437" i="1" s="1"/>
  <c r="E438" i="1"/>
  <c r="E439" i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E446" i="1"/>
  <c r="G446" i="1" s="1"/>
  <c r="E447" i="1"/>
  <c r="G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E454" i="1"/>
  <c r="F454" i="1" s="1"/>
  <c r="E455" i="1"/>
  <c r="G455" i="1" s="1"/>
  <c r="E456" i="1"/>
  <c r="F456" i="1" s="1"/>
  <c r="E457" i="1"/>
  <c r="F457" i="1" s="1"/>
  <c r="E458" i="1"/>
  <c r="G458" i="1" s="1"/>
  <c r="I458" i="1" s="1"/>
  <c r="E459" i="1"/>
  <c r="G459" i="1" s="1"/>
  <c r="F459" i="1"/>
  <c r="E460" i="1"/>
  <c r="G460" i="1" s="1"/>
  <c r="I460" i="1"/>
  <c r="E461" i="1"/>
  <c r="G461" i="1" s="1"/>
  <c r="E462" i="1"/>
  <c r="F462" i="1" s="1"/>
  <c r="E463" i="1"/>
  <c r="G463" i="1" s="1"/>
  <c r="E464" i="1"/>
  <c r="F464" i="1" s="1"/>
  <c r="E465" i="1"/>
  <c r="F465" i="1" s="1"/>
  <c r="E466" i="1"/>
  <c r="F466" i="1" s="1"/>
  <c r="E467" i="1"/>
  <c r="G467" i="1" s="1"/>
  <c r="E468" i="1"/>
  <c r="G468" i="1" s="1"/>
  <c r="E469" i="1"/>
  <c r="F469" i="1" s="1"/>
  <c r="E470" i="1"/>
  <c r="G470" i="1" s="1"/>
  <c r="E471" i="1"/>
  <c r="F471" i="1" s="1"/>
  <c r="E472" i="1"/>
  <c r="G472" i="1" s="1"/>
  <c r="E473" i="1"/>
  <c r="E474" i="1"/>
  <c r="F474" i="1" s="1"/>
  <c r="E475" i="1"/>
  <c r="F475" i="1" s="1"/>
  <c r="E476" i="1"/>
  <c r="G476" i="1" s="1"/>
  <c r="E477" i="1"/>
  <c r="G477" i="1" s="1"/>
  <c r="E478" i="1"/>
  <c r="F478" i="1" s="1"/>
  <c r="E479" i="1"/>
  <c r="F479" i="1" s="1"/>
  <c r="E480" i="1"/>
  <c r="G480" i="1" s="1"/>
  <c r="E481" i="1"/>
  <c r="G481" i="1" s="1"/>
  <c r="I481" i="1" s="1"/>
  <c r="E482" i="1"/>
  <c r="F482" i="1" s="1"/>
  <c r="E483" i="1"/>
  <c r="F483" i="1" s="1"/>
  <c r="E484" i="1"/>
  <c r="G484" i="1" s="1"/>
  <c r="F484" i="1"/>
  <c r="E485" i="1"/>
  <c r="G485" i="1" s="1"/>
  <c r="E486" i="1"/>
  <c r="F486" i="1" s="1"/>
  <c r="E487" i="1"/>
  <c r="F487" i="1" s="1"/>
  <c r="E488" i="1"/>
  <c r="G488" i="1" s="1"/>
  <c r="E489" i="1"/>
  <c r="F489" i="1" s="1"/>
  <c r="H489" i="1" s="1"/>
  <c r="G489" i="1"/>
  <c r="E490" i="1"/>
  <c r="F490" i="1"/>
  <c r="E491" i="1"/>
  <c r="F491" i="1" s="1"/>
  <c r="E492" i="1"/>
  <c r="G492" i="1" s="1"/>
  <c r="E493" i="1"/>
  <c r="G493" i="1" s="1"/>
  <c r="E494" i="1"/>
  <c r="F494" i="1" s="1"/>
  <c r="E495" i="1"/>
  <c r="F495" i="1" s="1"/>
  <c r="G495" i="1"/>
  <c r="I495" i="1" s="1"/>
  <c r="E496" i="1"/>
  <c r="G496" i="1" s="1"/>
  <c r="E497" i="1"/>
  <c r="G497" i="1" s="1"/>
  <c r="I497" i="1" s="1"/>
  <c r="E498" i="1"/>
  <c r="F498" i="1" s="1"/>
  <c r="E499" i="1"/>
  <c r="E500" i="1"/>
  <c r="G500" i="1" s="1"/>
  <c r="O7" i="1"/>
  <c r="O10" i="1"/>
  <c r="P10" i="1" s="1"/>
  <c r="O9" i="1"/>
  <c r="O8" i="1"/>
  <c r="P8" i="1" s="1"/>
  <c r="E62" i="1"/>
  <c r="G62" i="1" s="1"/>
  <c r="I62" i="1" s="1"/>
  <c r="E63" i="1"/>
  <c r="G63" i="1" s="1"/>
  <c r="E64" i="1"/>
  <c r="E65" i="1"/>
  <c r="E66" i="1"/>
  <c r="F66" i="1" s="1"/>
  <c r="E67" i="1"/>
  <c r="E68" i="1"/>
  <c r="F68" i="1" s="1"/>
  <c r="E69" i="1"/>
  <c r="G69" i="1" s="1"/>
  <c r="I69" i="1" s="1"/>
  <c r="E70" i="1"/>
  <c r="F70" i="1" s="1"/>
  <c r="E71" i="1"/>
  <c r="F71" i="1" s="1"/>
  <c r="E23" i="1"/>
  <c r="G23" i="1" s="1"/>
  <c r="E24" i="1"/>
  <c r="G24" i="1" s="1"/>
  <c r="E25" i="1"/>
  <c r="G25" i="1" s="1"/>
  <c r="E26" i="1"/>
  <c r="E27" i="1"/>
  <c r="E28" i="1"/>
  <c r="F28" i="1" s="1"/>
  <c r="E29" i="1"/>
  <c r="F29" i="1" s="1"/>
  <c r="E30" i="1"/>
  <c r="F30" i="1" s="1"/>
  <c r="E31" i="1"/>
  <c r="E32" i="1"/>
  <c r="G32" i="1" s="1"/>
  <c r="E33" i="1"/>
  <c r="E34" i="1"/>
  <c r="F34" i="1" s="1"/>
  <c r="E35" i="1"/>
  <c r="G35" i="1" s="1"/>
  <c r="I35" i="1" s="1"/>
  <c r="E36" i="1"/>
  <c r="G36" i="1" s="1"/>
  <c r="I36" i="1" s="1"/>
  <c r="E37" i="1"/>
  <c r="G37" i="1" s="1"/>
  <c r="I37" i="1" s="1"/>
  <c r="E38" i="1"/>
  <c r="G38" i="1" s="1"/>
  <c r="E39" i="1"/>
  <c r="F39" i="1" s="1"/>
  <c r="E40" i="1"/>
  <c r="E41" i="1"/>
  <c r="E42" i="1"/>
  <c r="F42" i="1" s="1"/>
  <c r="E43" i="1"/>
  <c r="F43" i="1" s="1"/>
  <c r="E44" i="1"/>
  <c r="G44" i="1" s="1"/>
  <c r="E45" i="1"/>
  <c r="G45" i="1" s="1"/>
  <c r="I45" i="1" s="1"/>
  <c r="E46" i="1"/>
  <c r="G46" i="1" s="1"/>
  <c r="E47" i="1"/>
  <c r="F47" i="1" s="1"/>
  <c r="E48" i="1"/>
  <c r="E49" i="1"/>
  <c r="E50" i="1"/>
  <c r="E51" i="1"/>
  <c r="G51" i="1" s="1"/>
  <c r="I51" i="1" s="1"/>
  <c r="E52" i="1"/>
  <c r="E53" i="1"/>
  <c r="G53" i="1" s="1"/>
  <c r="I53" i="1" s="1"/>
  <c r="E54" i="1"/>
  <c r="G54" i="1" s="1"/>
  <c r="E55" i="1"/>
  <c r="F55" i="1" s="1"/>
  <c r="E56" i="1"/>
  <c r="E57" i="1"/>
  <c r="E58" i="1"/>
  <c r="E59" i="1"/>
  <c r="E60" i="1"/>
  <c r="E61" i="1"/>
  <c r="G61" i="1" s="1"/>
  <c r="T7" i="1"/>
  <c r="T8" i="1" s="1"/>
  <c r="E22" i="1"/>
  <c r="F22" i="1" s="1"/>
  <c r="O520" i="1" l="1"/>
  <c r="P7" i="1"/>
  <c r="G511" i="1"/>
  <c r="I511" i="1" s="1"/>
  <c r="F510" i="1"/>
  <c r="H510" i="1" s="1"/>
  <c r="G504" i="1"/>
  <c r="I504" i="1" s="1"/>
  <c r="G503" i="1"/>
  <c r="I503" i="1" s="1"/>
  <c r="G507" i="1"/>
  <c r="I507" i="1" s="1"/>
  <c r="F515" i="1"/>
  <c r="H490" i="1"/>
  <c r="O490" i="1" s="1"/>
  <c r="I266" i="1"/>
  <c r="G261" i="1"/>
  <c r="H226" i="1"/>
  <c r="F172" i="1"/>
  <c r="I139" i="1"/>
  <c r="I516" i="1"/>
  <c r="H504" i="1"/>
  <c r="O504" i="1" s="1"/>
  <c r="O42" i="1"/>
  <c r="G269" i="1"/>
  <c r="G266" i="1"/>
  <c r="H266" i="1" s="1"/>
  <c r="G247" i="1"/>
  <c r="I247" i="1" s="1"/>
  <c r="F210" i="1"/>
  <c r="G155" i="1"/>
  <c r="I155" i="1" s="1"/>
  <c r="G110" i="1"/>
  <c r="I110" i="1" s="1"/>
  <c r="G89" i="1"/>
  <c r="I89" i="1" s="1"/>
  <c r="I508" i="1"/>
  <c r="O63" i="1"/>
  <c r="G360" i="1"/>
  <c r="F293" i="1"/>
  <c r="G203" i="1"/>
  <c r="H203" i="1" s="1"/>
  <c r="O203" i="1" s="1"/>
  <c r="G198" i="1"/>
  <c r="P44" i="1"/>
  <c r="G456" i="1"/>
  <c r="I456" i="1" s="1"/>
  <c r="O365" i="1"/>
  <c r="F318" i="1"/>
  <c r="G285" i="1"/>
  <c r="I285" i="1" s="1"/>
  <c r="F273" i="1"/>
  <c r="G241" i="1"/>
  <c r="I241" i="1" s="1"/>
  <c r="G236" i="1"/>
  <c r="I236" i="1" s="1"/>
  <c r="F225" i="1"/>
  <c r="F193" i="1"/>
  <c r="G164" i="1"/>
  <c r="H164" i="1" s="1"/>
  <c r="F158" i="1"/>
  <c r="F148" i="1"/>
  <c r="H519" i="1"/>
  <c r="P519" i="1" s="1"/>
  <c r="H515" i="1"/>
  <c r="F37" i="1"/>
  <c r="P43" i="1"/>
  <c r="F481" i="1"/>
  <c r="G448" i="1"/>
  <c r="H398" i="1"/>
  <c r="H318" i="1"/>
  <c r="G154" i="1"/>
  <c r="I154" i="1" s="1"/>
  <c r="G135" i="1"/>
  <c r="F518" i="1"/>
  <c r="H518" i="1" s="1"/>
  <c r="F502" i="1"/>
  <c r="H502" i="1" s="1"/>
  <c r="G39" i="1"/>
  <c r="O44" i="1"/>
  <c r="F433" i="1"/>
  <c r="G390" i="1"/>
  <c r="G377" i="1"/>
  <c r="I377" i="1" s="1"/>
  <c r="F277" i="1"/>
  <c r="I267" i="1"/>
  <c r="F245" i="1"/>
  <c r="F202" i="1"/>
  <c r="F186" i="1"/>
  <c r="F157" i="1"/>
  <c r="G113" i="1"/>
  <c r="I113" i="1" s="1"/>
  <c r="O34" i="1"/>
  <c r="O67" i="1"/>
  <c r="G490" i="1"/>
  <c r="G465" i="1"/>
  <c r="I465" i="1" s="1"/>
  <c r="F267" i="1"/>
  <c r="H267" i="1" s="1"/>
  <c r="F218" i="1"/>
  <c r="H218" i="1" s="1"/>
  <c r="G180" i="1"/>
  <c r="I180" i="1" s="1"/>
  <c r="F99" i="1"/>
  <c r="H512" i="1"/>
  <c r="O512" i="1" s="1"/>
  <c r="P504" i="1"/>
  <c r="O519" i="1"/>
  <c r="O515" i="1"/>
  <c r="P515" i="1"/>
  <c r="G521" i="1"/>
  <c r="I521" i="1" s="1"/>
  <c r="F516" i="1"/>
  <c r="H516" i="1" s="1"/>
  <c r="I515" i="1"/>
  <c r="G513" i="1"/>
  <c r="I513" i="1" s="1"/>
  <c r="F508" i="1"/>
  <c r="H508" i="1" s="1"/>
  <c r="G505" i="1"/>
  <c r="I505" i="1" s="1"/>
  <c r="F521" i="1"/>
  <c r="P520" i="1"/>
  <c r="G517" i="1"/>
  <c r="I517" i="1" s="1"/>
  <c r="G509" i="1"/>
  <c r="I509" i="1" s="1"/>
  <c r="G501" i="1"/>
  <c r="H501" i="1" s="1"/>
  <c r="G514" i="1"/>
  <c r="I514" i="1" s="1"/>
  <c r="G506" i="1"/>
  <c r="I506" i="1" s="1"/>
  <c r="I277" i="1"/>
  <c r="H277" i="1"/>
  <c r="O277" i="1" s="1"/>
  <c r="H172" i="1"/>
  <c r="O172" i="1" s="1"/>
  <c r="G451" i="1"/>
  <c r="I451" i="1" s="1"/>
  <c r="G427" i="1"/>
  <c r="H427" i="1" s="1"/>
  <c r="O427" i="1" s="1"/>
  <c r="F406" i="1"/>
  <c r="G402" i="1"/>
  <c r="I402" i="1" s="1"/>
  <c r="F388" i="1"/>
  <c r="H388" i="1" s="1"/>
  <c r="H360" i="1"/>
  <c r="P360" i="1" s="1"/>
  <c r="F341" i="1"/>
  <c r="H341" i="1" s="1"/>
  <c r="G313" i="1"/>
  <c r="I313" i="1" s="1"/>
  <c r="G309" i="1"/>
  <c r="I309" i="1" s="1"/>
  <c r="G288" i="1"/>
  <c r="I288" i="1" s="1"/>
  <c r="H236" i="1"/>
  <c r="P236" i="1" s="1"/>
  <c r="G230" i="1"/>
  <c r="F205" i="1"/>
  <c r="H202" i="1"/>
  <c r="F189" i="1"/>
  <c r="F162" i="1"/>
  <c r="H162" i="1" s="1"/>
  <c r="F149" i="1"/>
  <c r="F141" i="1"/>
  <c r="F139" i="1"/>
  <c r="H139" i="1" s="1"/>
  <c r="O139" i="1" s="1"/>
  <c r="F107" i="1"/>
  <c r="I489" i="1"/>
  <c r="H451" i="1"/>
  <c r="P451" i="1" s="1"/>
  <c r="G441" i="1"/>
  <c r="I441" i="1" s="1"/>
  <c r="G374" i="1"/>
  <c r="H374" i="1" s="1"/>
  <c r="G369" i="1"/>
  <c r="I369" i="1" s="1"/>
  <c r="G352" i="1"/>
  <c r="H352" i="1" s="1"/>
  <c r="G343" i="1"/>
  <c r="I343" i="1" s="1"/>
  <c r="G335" i="1"/>
  <c r="I335" i="1" s="1"/>
  <c r="F331" i="1"/>
  <c r="H331" i="1" s="1"/>
  <c r="I316" i="1"/>
  <c r="G283" i="1"/>
  <c r="H283" i="1" s="1"/>
  <c r="O283" i="1" s="1"/>
  <c r="H269" i="1"/>
  <c r="O269" i="1" s="1"/>
  <c r="H123" i="1"/>
  <c r="O123" i="1" s="1"/>
  <c r="F497" i="1"/>
  <c r="H497" i="1" s="1"/>
  <c r="O497" i="1" s="1"/>
  <c r="G482" i="1"/>
  <c r="H482" i="1" s="1"/>
  <c r="G469" i="1"/>
  <c r="I469" i="1" s="1"/>
  <c r="G430" i="1"/>
  <c r="H430" i="1" s="1"/>
  <c r="G382" i="1"/>
  <c r="I382" i="1" s="1"/>
  <c r="G358" i="1"/>
  <c r="H335" i="1"/>
  <c r="O335" i="1" s="1"/>
  <c r="F316" i="1"/>
  <c r="H316" i="1" s="1"/>
  <c r="H245" i="1"/>
  <c r="P245" i="1" s="1"/>
  <c r="G239" i="1"/>
  <c r="I239" i="1" s="1"/>
  <c r="G222" i="1"/>
  <c r="I182" i="1"/>
  <c r="F173" i="1"/>
  <c r="H173" i="1" s="1"/>
  <c r="I156" i="1"/>
  <c r="H148" i="1"/>
  <c r="O148" i="1" s="1"/>
  <c r="G138" i="1"/>
  <c r="G134" i="1"/>
  <c r="I134" i="1" s="1"/>
  <c r="G123" i="1"/>
  <c r="I123" i="1" s="1"/>
  <c r="G94" i="1"/>
  <c r="I94" i="1" s="1"/>
  <c r="G450" i="1"/>
  <c r="I450" i="1" s="1"/>
  <c r="F404" i="1"/>
  <c r="F396" i="1"/>
  <c r="H396" i="1" s="1"/>
  <c r="F386" i="1"/>
  <c r="H386" i="1" s="1"/>
  <c r="O386" i="1" s="1"/>
  <c r="G334" i="1"/>
  <c r="G323" i="1"/>
  <c r="H323" i="1" s="1"/>
  <c r="G312" i="1"/>
  <c r="I312" i="1" s="1"/>
  <c r="F290" i="1"/>
  <c r="H290" i="1" s="1"/>
  <c r="O290" i="1" s="1"/>
  <c r="H239" i="1"/>
  <c r="G234" i="1"/>
  <c r="I234" i="1" s="1"/>
  <c r="H185" i="1"/>
  <c r="O185" i="1" s="1"/>
  <c r="F182" i="1"/>
  <c r="F105" i="1"/>
  <c r="H99" i="1"/>
  <c r="G81" i="1"/>
  <c r="I81" i="1" s="1"/>
  <c r="H450" i="1"/>
  <c r="P450" i="1" s="1"/>
  <c r="G278" i="1"/>
  <c r="I278" i="1" s="1"/>
  <c r="H156" i="1"/>
  <c r="O156" i="1" s="1"/>
  <c r="H143" i="1"/>
  <c r="O143" i="1" s="1"/>
  <c r="G403" i="1"/>
  <c r="I403" i="1" s="1"/>
  <c r="G385" i="1"/>
  <c r="I385" i="1" s="1"/>
  <c r="I371" i="1"/>
  <c r="G282" i="1"/>
  <c r="H282" i="1" s="1"/>
  <c r="O282" i="1" s="1"/>
  <c r="G206" i="1"/>
  <c r="G194" i="1"/>
  <c r="H194" i="1" s="1"/>
  <c r="G190" i="1"/>
  <c r="H190" i="1" s="1"/>
  <c r="H459" i="1"/>
  <c r="P459" i="1" s="1"/>
  <c r="F500" i="1"/>
  <c r="G466" i="1"/>
  <c r="I466" i="1" s="1"/>
  <c r="F458" i="1"/>
  <c r="H458" i="1" s="1"/>
  <c r="I448" i="1"/>
  <c r="F428" i="1"/>
  <c r="H428" i="1" s="1"/>
  <c r="H390" i="1"/>
  <c r="O390" i="1" s="1"/>
  <c r="G371" i="1"/>
  <c r="I360" i="1"/>
  <c r="F336" i="1"/>
  <c r="F333" i="1"/>
  <c r="H333" i="1" s="1"/>
  <c r="H285" i="1"/>
  <c r="O285" i="1" s="1"/>
  <c r="H270" i="1"/>
  <c r="H241" i="1"/>
  <c r="O241" i="1" s="1"/>
  <c r="F206" i="1"/>
  <c r="F150" i="1"/>
  <c r="F142" i="1"/>
  <c r="F91" i="1"/>
  <c r="H91" i="1" s="1"/>
  <c r="O459" i="1"/>
  <c r="G351" i="1"/>
  <c r="I351" i="1"/>
  <c r="F339" i="1"/>
  <c r="G339" i="1"/>
  <c r="I482" i="1"/>
  <c r="G393" i="1"/>
  <c r="I393" i="1" s="1"/>
  <c r="G321" i="1"/>
  <c r="I321" i="1" s="1"/>
  <c r="H294" i="1"/>
  <c r="F286" i="1"/>
  <c r="G286" i="1"/>
  <c r="I286" i="1" s="1"/>
  <c r="F280" i="1"/>
  <c r="H280" i="1" s="1"/>
  <c r="P280" i="1" s="1"/>
  <c r="I280" i="1"/>
  <c r="H197" i="1"/>
  <c r="G181" i="1"/>
  <c r="I181" i="1" s="1"/>
  <c r="G140" i="1"/>
  <c r="H140" i="1" s="1"/>
  <c r="G494" i="1"/>
  <c r="I494" i="1" s="1"/>
  <c r="F488" i="1"/>
  <c r="G479" i="1"/>
  <c r="I479" i="1" s="1"/>
  <c r="G475" i="1"/>
  <c r="I475" i="1" s="1"/>
  <c r="H469" i="1"/>
  <c r="G462" i="1"/>
  <c r="I462" i="1" s="1"/>
  <c r="H448" i="1"/>
  <c r="I430" i="1"/>
  <c r="F307" i="1"/>
  <c r="H307" i="1" s="1"/>
  <c r="G307" i="1"/>
  <c r="I307" i="1" s="1"/>
  <c r="H293" i="1"/>
  <c r="O293" i="1" s="1"/>
  <c r="I290" i="1"/>
  <c r="H265" i="1"/>
  <c r="O265" i="1" s="1"/>
  <c r="I197" i="1"/>
  <c r="F169" i="1"/>
  <c r="G169" i="1"/>
  <c r="I169" i="1" s="1"/>
  <c r="G151" i="1"/>
  <c r="H151" i="1" s="1"/>
  <c r="G257" i="1"/>
  <c r="I257" i="1" s="1"/>
  <c r="I414" i="1"/>
  <c r="G414" i="1"/>
  <c r="H414" i="1" s="1"/>
  <c r="O414" i="1" s="1"/>
  <c r="G359" i="1"/>
  <c r="H359" i="1" s="1"/>
  <c r="I164" i="1"/>
  <c r="I148" i="1"/>
  <c r="I490" i="1"/>
  <c r="G478" i="1"/>
  <c r="I478" i="1" s="1"/>
  <c r="G449" i="1"/>
  <c r="I449" i="1" s="1"/>
  <c r="G442" i="1"/>
  <c r="I442" i="1" s="1"/>
  <c r="G440" i="1"/>
  <c r="I440" i="1" s="1"/>
  <c r="G434" i="1"/>
  <c r="I434" i="1" s="1"/>
  <c r="G426" i="1"/>
  <c r="H426" i="1" s="1"/>
  <c r="O426" i="1" s="1"/>
  <c r="G372" i="1"/>
  <c r="H372" i="1" s="1"/>
  <c r="F372" i="1"/>
  <c r="I265" i="1"/>
  <c r="F244" i="1"/>
  <c r="H244" i="1" s="1"/>
  <c r="O244" i="1" s="1"/>
  <c r="I244" i="1"/>
  <c r="G237" i="1"/>
  <c r="I237" i="1" s="1"/>
  <c r="F232" i="1"/>
  <c r="G232" i="1"/>
  <c r="I232" i="1" s="1"/>
  <c r="I227" i="1"/>
  <c r="G227" i="1"/>
  <c r="H227" i="1" s="1"/>
  <c r="F213" i="1"/>
  <c r="G213" i="1"/>
  <c r="I213" i="1" s="1"/>
  <c r="G132" i="1"/>
  <c r="H132" i="1" s="1"/>
  <c r="F424" i="1"/>
  <c r="H424" i="1" s="1"/>
  <c r="I424" i="1"/>
  <c r="G409" i="1"/>
  <c r="I409" i="1" s="1"/>
  <c r="G298" i="1"/>
  <c r="H298" i="1" s="1"/>
  <c r="F289" i="1"/>
  <c r="G289" i="1"/>
  <c r="H289" i="1" s="1"/>
  <c r="G498" i="1"/>
  <c r="I498" i="1" s="1"/>
  <c r="F496" i="1"/>
  <c r="G487" i="1"/>
  <c r="I487" i="1" s="1"/>
  <c r="H481" i="1"/>
  <c r="O481" i="1" s="1"/>
  <c r="H478" i="1"/>
  <c r="G471" i="1"/>
  <c r="H471" i="1" s="1"/>
  <c r="I461" i="1"/>
  <c r="I459" i="1"/>
  <c r="G457" i="1"/>
  <c r="I457" i="1" s="1"/>
  <c r="G443" i="1"/>
  <c r="I443" i="1" s="1"/>
  <c r="H432" i="1"/>
  <c r="F420" i="1"/>
  <c r="F417" i="1"/>
  <c r="G417" i="1"/>
  <c r="I417" i="1" s="1"/>
  <c r="H349" i="1"/>
  <c r="O349" i="1" s="1"/>
  <c r="I333" i="1"/>
  <c r="I328" i="1"/>
  <c r="F328" i="1"/>
  <c r="H328" i="1" s="1"/>
  <c r="G328" i="1"/>
  <c r="F274" i="1"/>
  <c r="G274" i="1"/>
  <c r="I274" i="1" s="1"/>
  <c r="F258" i="1"/>
  <c r="H258" i="1" s="1"/>
  <c r="G179" i="1"/>
  <c r="F131" i="1"/>
  <c r="H131" i="1" s="1"/>
  <c r="G131" i="1"/>
  <c r="I131" i="1" s="1"/>
  <c r="F121" i="1"/>
  <c r="G121" i="1"/>
  <c r="I121" i="1" s="1"/>
  <c r="G183" i="1"/>
  <c r="H183" i="1" s="1"/>
  <c r="F492" i="1"/>
  <c r="H492" i="1" s="1"/>
  <c r="F477" i="1"/>
  <c r="G474" i="1"/>
  <c r="I474" i="1" s="1"/>
  <c r="G464" i="1"/>
  <c r="I464" i="1" s="1"/>
  <c r="I446" i="1"/>
  <c r="G435" i="1"/>
  <c r="I435" i="1" s="1"/>
  <c r="I427" i="1"/>
  <c r="H406" i="1"/>
  <c r="H211" i="1"/>
  <c r="G195" i="1"/>
  <c r="I195" i="1" s="1"/>
  <c r="H146" i="1"/>
  <c r="G146" i="1"/>
  <c r="I146" i="1" s="1"/>
  <c r="G486" i="1"/>
  <c r="I486" i="1" s="1"/>
  <c r="F480" i="1"/>
  <c r="H480" i="1" s="1"/>
  <c r="F470" i="1"/>
  <c r="H470" i="1" s="1"/>
  <c r="H466" i="1"/>
  <c r="P466" i="1" s="1"/>
  <c r="H456" i="1"/>
  <c r="O456" i="1" s="1"/>
  <c r="G438" i="1"/>
  <c r="I438" i="1" s="1"/>
  <c r="G411" i="1"/>
  <c r="H411" i="1" s="1"/>
  <c r="F379" i="1"/>
  <c r="G379" i="1"/>
  <c r="I379" i="1" s="1"/>
  <c r="P365" i="1"/>
  <c r="G357" i="1"/>
  <c r="H357" i="1" s="1"/>
  <c r="O357" i="1" s="1"/>
  <c r="F351" i="1"/>
  <c r="H351" i="1" s="1"/>
  <c r="G322" i="1"/>
  <c r="I322" i="1" s="1"/>
  <c r="G262" i="1"/>
  <c r="I262" i="1" s="1"/>
  <c r="F257" i="1"/>
  <c r="H257" i="1" s="1"/>
  <c r="F217" i="1"/>
  <c r="G217" i="1"/>
  <c r="I217" i="1" s="1"/>
  <c r="F86" i="1"/>
  <c r="G86" i="1"/>
  <c r="I86" i="1" s="1"/>
  <c r="H395" i="1"/>
  <c r="O395" i="1" s="1"/>
  <c r="H369" i="1"/>
  <c r="O369" i="1" s="1"/>
  <c r="H344" i="1"/>
  <c r="O344" i="1" s="1"/>
  <c r="H312" i="1"/>
  <c r="P312" i="1" s="1"/>
  <c r="H309" i="1"/>
  <c r="P309" i="1" s="1"/>
  <c r="H261" i="1"/>
  <c r="P261" i="1" s="1"/>
  <c r="H222" i="1"/>
  <c r="O222" i="1" s="1"/>
  <c r="H155" i="1"/>
  <c r="H89" i="1"/>
  <c r="P89" i="1" s="1"/>
  <c r="H81" i="1"/>
  <c r="P81" i="1" s="1"/>
  <c r="G425" i="1"/>
  <c r="I425" i="1" s="1"/>
  <c r="G418" i="1"/>
  <c r="I418" i="1" s="1"/>
  <c r="G416" i="1"/>
  <c r="I416" i="1" s="1"/>
  <c r="F412" i="1"/>
  <c r="H412" i="1" s="1"/>
  <c r="G410" i="1"/>
  <c r="I410" i="1" s="1"/>
  <c r="H378" i="1"/>
  <c r="O378" i="1" s="1"/>
  <c r="H371" i="1"/>
  <c r="O371" i="1" s="1"/>
  <c r="G355" i="1"/>
  <c r="H314" i="1"/>
  <c r="H301" i="1"/>
  <c r="O301" i="1" s="1"/>
  <c r="G299" i="1"/>
  <c r="I299" i="1" s="1"/>
  <c r="I293" i="1"/>
  <c r="G255" i="1"/>
  <c r="I255" i="1" s="1"/>
  <c r="H230" i="1"/>
  <c r="I220" i="1"/>
  <c r="H198" i="1"/>
  <c r="O198" i="1" s="1"/>
  <c r="G178" i="1"/>
  <c r="I178" i="1" s="1"/>
  <c r="H171" i="1"/>
  <c r="G115" i="1"/>
  <c r="I115" i="1" s="1"/>
  <c r="H102" i="1"/>
  <c r="O102" i="1" s="1"/>
  <c r="G422" i="1"/>
  <c r="I422" i="1" s="1"/>
  <c r="G419" i="1"/>
  <c r="I419" i="1" s="1"/>
  <c r="G401" i="1"/>
  <c r="I401" i="1" s="1"/>
  <c r="I398" i="1"/>
  <c r="G394" i="1"/>
  <c r="I394" i="1" s="1"/>
  <c r="G387" i="1"/>
  <c r="I387" i="1" s="1"/>
  <c r="H385" i="1"/>
  <c r="O385" i="1" s="1"/>
  <c r="F380" i="1"/>
  <c r="G347" i="1"/>
  <c r="H347" i="1" s="1"/>
  <c r="G327" i="1"/>
  <c r="I327" i="1" s="1"/>
  <c r="I306" i="1"/>
  <c r="G304" i="1"/>
  <c r="I304" i="1" s="1"/>
  <c r="G296" i="1"/>
  <c r="I296" i="1" s="1"/>
  <c r="G291" i="1"/>
  <c r="I291" i="1" s="1"/>
  <c r="G263" i="1"/>
  <c r="I263" i="1" s="1"/>
  <c r="G260" i="1"/>
  <c r="H260" i="1" s="1"/>
  <c r="O260" i="1" s="1"/>
  <c r="H252" i="1"/>
  <c r="G250" i="1"/>
  <c r="I250" i="1" s="1"/>
  <c r="G249" i="1"/>
  <c r="I249" i="1" s="1"/>
  <c r="G242" i="1"/>
  <c r="H242" i="1" s="1"/>
  <c r="P242" i="1" s="1"/>
  <c r="F233" i="1"/>
  <c r="H233" i="1" s="1"/>
  <c r="F220" i="1"/>
  <c r="I198" i="1"/>
  <c r="H182" i="1"/>
  <c r="P182" i="1" s="1"/>
  <c r="I173" i="1"/>
  <c r="F170" i="1"/>
  <c r="G163" i="1"/>
  <c r="I163" i="1" s="1"/>
  <c r="G159" i="1"/>
  <c r="G147" i="1"/>
  <c r="I147" i="1" s="1"/>
  <c r="G137" i="1"/>
  <c r="I137" i="1" s="1"/>
  <c r="H134" i="1"/>
  <c r="P134" i="1" s="1"/>
  <c r="G129" i="1"/>
  <c r="I129" i="1" s="1"/>
  <c r="G118" i="1"/>
  <c r="I118" i="1" s="1"/>
  <c r="G97" i="1"/>
  <c r="I97" i="1" s="1"/>
  <c r="G73" i="1"/>
  <c r="I73" i="1" s="1"/>
  <c r="H387" i="1"/>
  <c r="I374" i="1"/>
  <c r="G370" i="1"/>
  <c r="I370" i="1" s="1"/>
  <c r="G366" i="1"/>
  <c r="I366" i="1" s="1"/>
  <c r="H306" i="1"/>
  <c r="O306" i="1" s="1"/>
  <c r="G272" i="1"/>
  <c r="I272" i="1" s="1"/>
  <c r="I270" i="1"/>
  <c r="H205" i="1"/>
  <c r="O205" i="1" s="1"/>
  <c r="H159" i="1"/>
  <c r="H118" i="1"/>
  <c r="O118" i="1" s="1"/>
  <c r="G83" i="1"/>
  <c r="I83" i="1" s="1"/>
  <c r="H401" i="1"/>
  <c r="O401" i="1" s="1"/>
  <c r="I349" i="1"/>
  <c r="I269" i="1"/>
  <c r="H105" i="1"/>
  <c r="G78" i="1"/>
  <c r="I78" i="1" s="1"/>
  <c r="I406" i="1"/>
  <c r="I390" i="1"/>
  <c r="H382" i="1"/>
  <c r="O382" i="1" s="1"/>
  <c r="H377" i="1"/>
  <c r="O377" i="1" s="1"/>
  <c r="H221" i="1"/>
  <c r="I143" i="1"/>
  <c r="I99" i="1"/>
  <c r="P489" i="1"/>
  <c r="O489" i="1"/>
  <c r="O466" i="1"/>
  <c r="H500" i="1"/>
  <c r="I500" i="1"/>
  <c r="I492" i="1"/>
  <c r="O469" i="1"/>
  <c r="P469" i="1"/>
  <c r="F499" i="1"/>
  <c r="G499" i="1"/>
  <c r="I499" i="1" s="1"/>
  <c r="H484" i="1"/>
  <c r="I484" i="1"/>
  <c r="O478" i="1"/>
  <c r="P478" i="1"/>
  <c r="O471" i="1"/>
  <c r="P471" i="1"/>
  <c r="O424" i="1"/>
  <c r="P424" i="1"/>
  <c r="H336" i="1"/>
  <c r="I336" i="1"/>
  <c r="H495" i="1"/>
  <c r="F493" i="1"/>
  <c r="H493" i="1" s="1"/>
  <c r="P490" i="1"/>
  <c r="F485" i="1"/>
  <c r="H485" i="1" s="1"/>
  <c r="H479" i="1"/>
  <c r="F476" i="1"/>
  <c r="H476" i="1" s="1"/>
  <c r="H475" i="1"/>
  <c r="F472" i="1"/>
  <c r="H472" i="1" s="1"/>
  <c r="F467" i="1"/>
  <c r="H467" i="1" s="1"/>
  <c r="F455" i="1"/>
  <c r="H455" i="1" s="1"/>
  <c r="I455" i="1"/>
  <c r="H449" i="1"/>
  <c r="G444" i="1"/>
  <c r="I444" i="1" s="1"/>
  <c r="O432" i="1"/>
  <c r="P432" i="1"/>
  <c r="F415" i="1"/>
  <c r="H415" i="1" s="1"/>
  <c r="G415" i="1"/>
  <c r="I415" i="1" s="1"/>
  <c r="P395" i="1"/>
  <c r="O387" i="1"/>
  <c r="P387" i="1"/>
  <c r="O360" i="1"/>
  <c r="O351" i="1"/>
  <c r="P351" i="1"/>
  <c r="F439" i="1"/>
  <c r="G439" i="1"/>
  <c r="F423" i="1"/>
  <c r="G423" i="1"/>
  <c r="I423" i="1" s="1"/>
  <c r="O261" i="1"/>
  <c r="F447" i="1"/>
  <c r="H447" i="1" s="1"/>
  <c r="I447" i="1"/>
  <c r="H441" i="1"/>
  <c r="F431" i="1"/>
  <c r="G431" i="1"/>
  <c r="I431" i="1" s="1"/>
  <c r="F407" i="1"/>
  <c r="G407" i="1"/>
  <c r="I407" i="1" s="1"/>
  <c r="P357" i="1"/>
  <c r="G345" i="1"/>
  <c r="I345" i="1" s="1"/>
  <c r="F345" i="1"/>
  <c r="G329" i="1"/>
  <c r="I329" i="1" s="1"/>
  <c r="F329" i="1"/>
  <c r="H425" i="1"/>
  <c r="O406" i="1"/>
  <c r="P406" i="1"/>
  <c r="P386" i="1"/>
  <c r="O312" i="1"/>
  <c r="O294" i="1"/>
  <c r="P294" i="1"/>
  <c r="F445" i="1"/>
  <c r="H445" i="1" s="1"/>
  <c r="G445" i="1"/>
  <c r="I445" i="1"/>
  <c r="O430" i="1"/>
  <c r="P430" i="1"/>
  <c r="I496" i="1"/>
  <c r="I488" i="1"/>
  <c r="I480" i="1"/>
  <c r="I477" i="1"/>
  <c r="I470" i="1"/>
  <c r="I468" i="1"/>
  <c r="G452" i="1"/>
  <c r="I452" i="1" s="1"/>
  <c r="G436" i="1"/>
  <c r="H436" i="1" s="1"/>
  <c r="H433" i="1"/>
  <c r="F399" i="1"/>
  <c r="G399" i="1"/>
  <c r="I399" i="1" s="1"/>
  <c r="F391" i="1"/>
  <c r="G391" i="1"/>
  <c r="I391" i="1" s="1"/>
  <c r="F383" i="1"/>
  <c r="G383" i="1"/>
  <c r="F375" i="1"/>
  <c r="H375" i="1" s="1"/>
  <c r="G375" i="1"/>
  <c r="I375" i="1" s="1"/>
  <c r="P344" i="1"/>
  <c r="O309" i="1"/>
  <c r="H496" i="1"/>
  <c r="I493" i="1"/>
  <c r="G491" i="1"/>
  <c r="H491" i="1" s="1"/>
  <c r="H488" i="1"/>
  <c r="I485" i="1"/>
  <c r="G483" i="1"/>
  <c r="I483" i="1" s="1"/>
  <c r="H477" i="1"/>
  <c r="G473" i="1"/>
  <c r="I473" i="1" s="1"/>
  <c r="I472" i="1"/>
  <c r="I467" i="1"/>
  <c r="H465" i="1"/>
  <c r="F463" i="1"/>
  <c r="H463" i="1" s="1"/>
  <c r="I463" i="1"/>
  <c r="F461" i="1"/>
  <c r="H461" i="1" s="1"/>
  <c r="F460" i="1"/>
  <c r="H460" i="1" s="1"/>
  <c r="O451" i="1"/>
  <c r="O448" i="1"/>
  <c r="P448" i="1"/>
  <c r="O398" i="1"/>
  <c r="P398" i="1"/>
  <c r="P385" i="1"/>
  <c r="P382" i="1"/>
  <c r="O331" i="1"/>
  <c r="P331" i="1"/>
  <c r="O318" i="1"/>
  <c r="P318" i="1"/>
  <c r="F271" i="1"/>
  <c r="H271" i="1" s="1"/>
  <c r="G271" i="1"/>
  <c r="I271" i="1" s="1"/>
  <c r="I476" i="1"/>
  <c r="F473" i="1"/>
  <c r="F468" i="1"/>
  <c r="H468" i="1" s="1"/>
  <c r="G454" i="1"/>
  <c r="H454" i="1" s="1"/>
  <c r="F453" i="1"/>
  <c r="G453" i="1"/>
  <c r="I453" i="1" s="1"/>
  <c r="H444" i="1"/>
  <c r="F348" i="1"/>
  <c r="G348" i="1"/>
  <c r="I348" i="1" s="1"/>
  <c r="F332" i="1"/>
  <c r="G332" i="1"/>
  <c r="I332" i="1" s="1"/>
  <c r="P316" i="1"/>
  <c r="O316" i="1"/>
  <c r="F310" i="1"/>
  <c r="H310" i="1" s="1"/>
  <c r="G310" i="1"/>
  <c r="I310" i="1" s="1"/>
  <c r="O267" i="1"/>
  <c r="P267" i="1"/>
  <c r="F446" i="1"/>
  <c r="H446" i="1" s="1"/>
  <c r="F438" i="1"/>
  <c r="P427" i="1"/>
  <c r="G361" i="1"/>
  <c r="I361" i="1" s="1"/>
  <c r="I355" i="1"/>
  <c r="F325" i="1"/>
  <c r="G325" i="1"/>
  <c r="I325" i="1" s="1"/>
  <c r="F319" i="1"/>
  <c r="H319" i="1" s="1"/>
  <c r="I319" i="1"/>
  <c r="F303" i="1"/>
  <c r="G303" i="1"/>
  <c r="I303" i="1" s="1"/>
  <c r="P260" i="1"/>
  <c r="F256" i="1"/>
  <c r="G256" i="1"/>
  <c r="I256" i="1" s="1"/>
  <c r="G408" i="1"/>
  <c r="I408" i="1" s="1"/>
  <c r="G400" i="1"/>
  <c r="I400" i="1" s="1"/>
  <c r="G392" i="1"/>
  <c r="I392" i="1" s="1"/>
  <c r="G384" i="1"/>
  <c r="I384" i="1" s="1"/>
  <c r="G376" i="1"/>
  <c r="I376" i="1" s="1"/>
  <c r="G368" i="1"/>
  <c r="I368" i="1" s="1"/>
  <c r="I367" i="1"/>
  <c r="I365" i="1"/>
  <c r="F356" i="1"/>
  <c r="G356" i="1"/>
  <c r="I356" i="1" s="1"/>
  <c r="H342" i="1"/>
  <c r="I342" i="1"/>
  <c r="I323" i="1"/>
  <c r="O280" i="1"/>
  <c r="G437" i="1"/>
  <c r="I437" i="1" s="1"/>
  <c r="G429" i="1"/>
  <c r="I429" i="1" s="1"/>
  <c r="G421" i="1"/>
  <c r="H421" i="1" s="1"/>
  <c r="G413" i="1"/>
  <c r="I413" i="1" s="1"/>
  <c r="G405" i="1"/>
  <c r="H405" i="1" s="1"/>
  <c r="G397" i="1"/>
  <c r="H397" i="1" s="1"/>
  <c r="G389" i="1"/>
  <c r="H389" i="1" s="1"/>
  <c r="G381" i="1"/>
  <c r="I381" i="1" s="1"/>
  <c r="G373" i="1"/>
  <c r="I373" i="1" s="1"/>
  <c r="G363" i="1"/>
  <c r="H363" i="1" s="1"/>
  <c r="F362" i="1"/>
  <c r="G362" i="1"/>
  <c r="I362" i="1" s="1"/>
  <c r="G353" i="1"/>
  <c r="H353" i="1" s="1"/>
  <c r="G337" i="1"/>
  <c r="I337" i="1" s="1"/>
  <c r="G308" i="1"/>
  <c r="H308" i="1" s="1"/>
  <c r="F302" i="1"/>
  <c r="G302" i="1"/>
  <c r="I302" i="1" s="1"/>
  <c r="H297" i="1"/>
  <c r="I297" i="1"/>
  <c r="I428" i="1"/>
  <c r="I420" i="1"/>
  <c r="I412" i="1"/>
  <c r="I404" i="1"/>
  <c r="I396" i="1"/>
  <c r="I388" i="1"/>
  <c r="I380" i="1"/>
  <c r="I372" i="1"/>
  <c r="F367" i="1"/>
  <c r="H367" i="1" s="1"/>
  <c r="F340" i="1"/>
  <c r="G340" i="1"/>
  <c r="G292" i="1"/>
  <c r="F292" i="1"/>
  <c r="O242" i="1"/>
  <c r="H420" i="1"/>
  <c r="H404" i="1"/>
  <c r="H380" i="1"/>
  <c r="F364" i="1"/>
  <c r="H364" i="1" s="1"/>
  <c r="I364" i="1"/>
  <c r="I363" i="1"/>
  <c r="G324" i="1"/>
  <c r="H324" i="1" s="1"/>
  <c r="G320" i="1"/>
  <c r="I320" i="1" s="1"/>
  <c r="F279" i="1"/>
  <c r="G279" i="1"/>
  <c r="I279" i="1" s="1"/>
  <c r="H275" i="1"/>
  <c r="I275" i="1"/>
  <c r="G259" i="1"/>
  <c r="H259" i="1" s="1"/>
  <c r="H358" i="1"/>
  <c r="I358" i="1"/>
  <c r="H355" i="1"/>
  <c r="H350" i="1"/>
  <c r="I350" i="1"/>
  <c r="I347" i="1"/>
  <c r="H334" i="1"/>
  <c r="I334" i="1"/>
  <c r="I331" i="1"/>
  <c r="G315" i="1"/>
  <c r="I315" i="1" s="1"/>
  <c r="H315" i="1"/>
  <c r="O298" i="1"/>
  <c r="P298" i="1"/>
  <c r="H281" i="1"/>
  <c r="G281" i="1"/>
  <c r="I281" i="1" s="1"/>
  <c r="G268" i="1"/>
  <c r="H268" i="1" s="1"/>
  <c r="G264" i="1"/>
  <c r="I264" i="1" s="1"/>
  <c r="F264" i="1"/>
  <c r="H264" i="1" s="1"/>
  <c r="H263" i="1"/>
  <c r="H216" i="1"/>
  <c r="I216" i="1"/>
  <c r="O187" i="1"/>
  <c r="P187" i="1"/>
  <c r="O155" i="1"/>
  <c r="P155" i="1"/>
  <c r="G354" i="1"/>
  <c r="G346" i="1"/>
  <c r="I346" i="1" s="1"/>
  <c r="G338" i="1"/>
  <c r="I338" i="1" s="1"/>
  <c r="G330" i="1"/>
  <c r="I330" i="1" s="1"/>
  <c r="G326" i="1"/>
  <c r="H326" i="1" s="1"/>
  <c r="I318" i="1"/>
  <c r="G317" i="1"/>
  <c r="I317" i="1" s="1"/>
  <c r="G305" i="1"/>
  <c r="I305" i="1" s="1"/>
  <c r="P301" i="1"/>
  <c r="I294" i="1"/>
  <c r="F287" i="1"/>
  <c r="G287" i="1"/>
  <c r="H287" i="1" s="1"/>
  <c r="G276" i="1"/>
  <c r="H276" i="1" s="1"/>
  <c r="F254" i="1"/>
  <c r="G254" i="1"/>
  <c r="I254" i="1" s="1"/>
  <c r="G212" i="1"/>
  <c r="I212" i="1" s="1"/>
  <c r="F212" i="1"/>
  <c r="G201" i="1"/>
  <c r="I201" i="1" s="1"/>
  <c r="H313" i="1"/>
  <c r="G300" i="1"/>
  <c r="H300" i="1" s="1"/>
  <c r="F295" i="1"/>
  <c r="G295" i="1"/>
  <c r="I295" i="1" s="1"/>
  <c r="H295" i="1"/>
  <c r="I258" i="1"/>
  <c r="G224" i="1"/>
  <c r="H224" i="1" s="1"/>
  <c r="G284" i="1"/>
  <c r="H284" i="1" s="1"/>
  <c r="P203" i="1"/>
  <c r="H321" i="1"/>
  <c r="F311" i="1"/>
  <c r="H311" i="1" s="1"/>
  <c r="G311" i="1"/>
  <c r="I311" i="1" s="1"/>
  <c r="H273" i="1"/>
  <c r="I273" i="1"/>
  <c r="F262" i="1"/>
  <c r="F253" i="1"/>
  <c r="G253" i="1"/>
  <c r="I253" i="1" s="1"/>
  <c r="G219" i="1"/>
  <c r="H219" i="1" s="1"/>
  <c r="G214" i="1"/>
  <c r="I214" i="1" s="1"/>
  <c r="P244" i="1"/>
  <c r="G175" i="1"/>
  <c r="H175" i="1" s="1"/>
  <c r="I240" i="1"/>
  <c r="G240" i="1"/>
  <c r="H240" i="1" s="1"/>
  <c r="F229" i="1"/>
  <c r="G229" i="1"/>
  <c r="I229" i="1" s="1"/>
  <c r="I261" i="1"/>
  <c r="F238" i="1"/>
  <c r="G238" i="1"/>
  <c r="I238" i="1" s="1"/>
  <c r="G235" i="1"/>
  <c r="H235" i="1" s="1"/>
  <c r="H232" i="1"/>
  <c r="G165" i="1"/>
  <c r="I165" i="1" s="1"/>
  <c r="F165" i="1"/>
  <c r="H165" i="1" s="1"/>
  <c r="F160" i="1"/>
  <c r="G160" i="1"/>
  <c r="I160" i="1" s="1"/>
  <c r="P293" i="1"/>
  <c r="P285" i="1"/>
  <c r="P277" i="1"/>
  <c r="P269" i="1"/>
  <c r="H248" i="1"/>
  <c r="I248" i="1"/>
  <c r="I245" i="1"/>
  <c r="O239" i="1"/>
  <c r="P239" i="1"/>
  <c r="O230" i="1"/>
  <c r="P230" i="1"/>
  <c r="G228" i="1"/>
  <c r="I228" i="1" s="1"/>
  <c r="O226" i="1"/>
  <c r="P226" i="1"/>
  <c r="H126" i="1"/>
  <c r="I233" i="1"/>
  <c r="F223" i="1"/>
  <c r="H223" i="1" s="1"/>
  <c r="I223" i="1"/>
  <c r="F215" i="1"/>
  <c r="G215" i="1"/>
  <c r="I215" i="1" s="1"/>
  <c r="G204" i="1"/>
  <c r="I204" i="1" s="1"/>
  <c r="F204" i="1"/>
  <c r="O202" i="1"/>
  <c r="P202" i="1"/>
  <c r="O173" i="1"/>
  <c r="P173" i="1"/>
  <c r="O134" i="1"/>
  <c r="G251" i="1"/>
  <c r="H251" i="1" s="1"/>
  <c r="F246" i="1"/>
  <c r="G246" i="1"/>
  <c r="I246" i="1" s="1"/>
  <c r="G243" i="1"/>
  <c r="I243" i="1" s="1"/>
  <c r="O236" i="1"/>
  <c r="O221" i="1"/>
  <c r="P221" i="1"/>
  <c r="F199" i="1"/>
  <c r="G199" i="1"/>
  <c r="I199" i="1" s="1"/>
  <c r="G231" i="1"/>
  <c r="G196" i="1"/>
  <c r="H196" i="1" s="1"/>
  <c r="I190" i="1"/>
  <c r="G184" i="1"/>
  <c r="H184" i="1" s="1"/>
  <c r="G133" i="1"/>
  <c r="I133" i="1" s="1"/>
  <c r="F133" i="1"/>
  <c r="I222" i="1"/>
  <c r="O176" i="1"/>
  <c r="P176" i="1"/>
  <c r="O159" i="1"/>
  <c r="P159" i="1"/>
  <c r="H220" i="1"/>
  <c r="H217" i="1"/>
  <c r="I206" i="1"/>
  <c r="O197" i="1"/>
  <c r="P197" i="1"/>
  <c r="O194" i="1"/>
  <c r="P194" i="1"/>
  <c r="H193" i="1"/>
  <c r="I193" i="1"/>
  <c r="F191" i="1"/>
  <c r="G191" i="1"/>
  <c r="I191" i="1" s="1"/>
  <c r="G188" i="1"/>
  <c r="I188" i="1" s="1"/>
  <c r="I230" i="1"/>
  <c r="H210" i="1"/>
  <c r="I210" i="1"/>
  <c r="H179" i="1"/>
  <c r="I179" i="1"/>
  <c r="G174" i="1"/>
  <c r="I174" i="1" s="1"/>
  <c r="F145" i="1"/>
  <c r="G145" i="1"/>
  <c r="I145" i="1" s="1"/>
  <c r="O105" i="1"/>
  <c r="P105" i="1"/>
  <c r="H225" i="1"/>
  <c r="H209" i="1"/>
  <c r="I209" i="1"/>
  <c r="F207" i="1"/>
  <c r="G207" i="1"/>
  <c r="I207" i="1" s="1"/>
  <c r="H189" i="1"/>
  <c r="H186" i="1"/>
  <c r="H110" i="1"/>
  <c r="G208" i="1"/>
  <c r="I202" i="1"/>
  <c r="G200" i="1"/>
  <c r="I200" i="1" s="1"/>
  <c r="I194" i="1"/>
  <c r="G192" i="1"/>
  <c r="I170" i="1"/>
  <c r="G166" i="1"/>
  <c r="H166" i="1" s="1"/>
  <c r="G177" i="1"/>
  <c r="I177" i="1" s="1"/>
  <c r="F167" i="1"/>
  <c r="H167" i="1" s="1"/>
  <c r="I167" i="1"/>
  <c r="I168" i="1"/>
  <c r="F168" i="1"/>
  <c r="H168" i="1" s="1"/>
  <c r="H170" i="1"/>
  <c r="F153" i="1"/>
  <c r="H153" i="1" s="1"/>
  <c r="G153" i="1"/>
  <c r="I153" i="1" s="1"/>
  <c r="P118" i="1"/>
  <c r="P185" i="1"/>
  <c r="I176" i="1"/>
  <c r="F161" i="1"/>
  <c r="G161" i="1"/>
  <c r="I161" i="1" s="1"/>
  <c r="O146" i="1"/>
  <c r="P146" i="1"/>
  <c r="H107" i="1"/>
  <c r="I107" i="1"/>
  <c r="H157" i="1"/>
  <c r="G152" i="1"/>
  <c r="I152" i="1" s="1"/>
  <c r="H149" i="1"/>
  <c r="G144" i="1"/>
  <c r="I144" i="1" s="1"/>
  <c r="H141" i="1"/>
  <c r="G124" i="1"/>
  <c r="I124" i="1" s="1"/>
  <c r="G116" i="1"/>
  <c r="I116" i="1" s="1"/>
  <c r="G108" i="1"/>
  <c r="I108" i="1" s="1"/>
  <c r="O89" i="1"/>
  <c r="H78" i="1"/>
  <c r="I159" i="1"/>
  <c r="F152" i="1"/>
  <c r="F144" i="1"/>
  <c r="H138" i="1"/>
  <c r="F136" i="1"/>
  <c r="G136" i="1"/>
  <c r="I136" i="1" s="1"/>
  <c r="I135" i="1"/>
  <c r="G100" i="1"/>
  <c r="H100" i="1" s="1"/>
  <c r="H108" i="1"/>
  <c r="F92" i="1"/>
  <c r="G92" i="1"/>
  <c r="P143" i="1"/>
  <c r="G130" i="1"/>
  <c r="H130" i="1" s="1"/>
  <c r="G127" i="1"/>
  <c r="H127" i="1" s="1"/>
  <c r="G119" i="1"/>
  <c r="H119" i="1" s="1"/>
  <c r="G111" i="1"/>
  <c r="I111" i="1" s="1"/>
  <c r="G106" i="1"/>
  <c r="I106" i="1" s="1"/>
  <c r="F106" i="1"/>
  <c r="O99" i="1"/>
  <c r="P99" i="1"/>
  <c r="O91" i="1"/>
  <c r="P91" i="1"/>
  <c r="I158" i="1"/>
  <c r="P156" i="1"/>
  <c r="I150" i="1"/>
  <c r="P148" i="1"/>
  <c r="I142" i="1"/>
  <c r="G122" i="1"/>
  <c r="I122" i="1" s="1"/>
  <c r="F122" i="1"/>
  <c r="G114" i="1"/>
  <c r="I114" i="1" s="1"/>
  <c r="F114" i="1"/>
  <c r="H97" i="1"/>
  <c r="F76" i="1"/>
  <c r="G76" i="1"/>
  <c r="I76" i="1" s="1"/>
  <c r="H158" i="1"/>
  <c r="H150" i="1"/>
  <c r="H142" i="1"/>
  <c r="I138" i="1"/>
  <c r="H135" i="1"/>
  <c r="F103" i="1"/>
  <c r="G103" i="1"/>
  <c r="I103" i="1" s="1"/>
  <c r="H94" i="1"/>
  <c r="I84" i="1"/>
  <c r="F84" i="1"/>
  <c r="H84" i="1" s="1"/>
  <c r="G84" i="1"/>
  <c r="O81" i="1"/>
  <c r="F98" i="1"/>
  <c r="H98" i="1" s="1"/>
  <c r="G95" i="1"/>
  <c r="I95" i="1" s="1"/>
  <c r="F90" i="1"/>
  <c r="H90" i="1" s="1"/>
  <c r="G87" i="1"/>
  <c r="F82" i="1"/>
  <c r="H82" i="1" s="1"/>
  <c r="G79" i="1"/>
  <c r="I79" i="1" s="1"/>
  <c r="F74" i="1"/>
  <c r="H74" i="1" s="1"/>
  <c r="F95" i="1"/>
  <c r="F87" i="1"/>
  <c r="H87" i="1" s="1"/>
  <c r="F79" i="1"/>
  <c r="G75" i="1"/>
  <c r="G128" i="1"/>
  <c r="I128" i="1" s="1"/>
  <c r="G120" i="1"/>
  <c r="I120" i="1" s="1"/>
  <c r="G112" i="1"/>
  <c r="I112" i="1" s="1"/>
  <c r="G104" i="1"/>
  <c r="I104" i="1" s="1"/>
  <c r="I98" i="1"/>
  <c r="G96" i="1"/>
  <c r="I96" i="1" s="1"/>
  <c r="I90" i="1"/>
  <c r="G88" i="1"/>
  <c r="I88" i="1" s="1"/>
  <c r="I82" i="1"/>
  <c r="G80" i="1"/>
  <c r="I80" i="1" s="1"/>
  <c r="I74" i="1"/>
  <c r="G72" i="1"/>
  <c r="I72" i="1" s="1"/>
  <c r="G125" i="1"/>
  <c r="I125" i="1" s="1"/>
  <c r="G117" i="1"/>
  <c r="I117" i="1" s="1"/>
  <c r="G109" i="1"/>
  <c r="I109" i="1" s="1"/>
  <c r="G101" i="1"/>
  <c r="I101" i="1" s="1"/>
  <c r="G93" i="1"/>
  <c r="I93" i="1" s="1"/>
  <c r="I87" i="1"/>
  <c r="G85" i="1"/>
  <c r="I85" i="1" s="1"/>
  <c r="G77" i="1"/>
  <c r="H77" i="1" s="1"/>
  <c r="F53" i="1"/>
  <c r="H53" i="1" s="1"/>
  <c r="P53" i="1" s="1"/>
  <c r="F51" i="1"/>
  <c r="H51" i="1" s="1"/>
  <c r="O51" i="1" s="1"/>
  <c r="F35" i="1"/>
  <c r="H35" i="1" s="1"/>
  <c r="G70" i="1"/>
  <c r="H70" i="1" s="1"/>
  <c r="P70" i="1" s="1"/>
  <c r="I68" i="1"/>
  <c r="G68" i="1"/>
  <c r="H68" i="1" s="1"/>
  <c r="G55" i="1"/>
  <c r="H55" i="1" s="1"/>
  <c r="O55" i="1" s="1"/>
  <c r="G30" i="1"/>
  <c r="H30" i="1" s="1"/>
  <c r="I44" i="1"/>
  <c r="H37" i="1"/>
  <c r="P37" i="1" s="1"/>
  <c r="F69" i="1"/>
  <c r="H69" i="1" s="1"/>
  <c r="P69" i="1" s="1"/>
  <c r="F52" i="1"/>
  <c r="F36" i="1"/>
  <c r="H36" i="1" s="1"/>
  <c r="P36" i="1" s="1"/>
  <c r="G43" i="1"/>
  <c r="H43" i="1" s="1"/>
  <c r="O43" i="1" s="1"/>
  <c r="G29" i="1"/>
  <c r="H29" i="1" s="1"/>
  <c r="G28" i="1"/>
  <c r="I28" i="1" s="1"/>
  <c r="F62" i="1"/>
  <c r="H62" i="1" s="1"/>
  <c r="P62" i="1" s="1"/>
  <c r="F46" i="1"/>
  <c r="H46" i="1" s="1"/>
  <c r="P46" i="1" s="1"/>
  <c r="G52" i="1"/>
  <c r="I52" i="1" s="1"/>
  <c r="G27" i="1"/>
  <c r="I27" i="1" s="1"/>
  <c r="F61" i="1"/>
  <c r="H61" i="1" s="1"/>
  <c r="P61" i="1" s="1"/>
  <c r="F45" i="1"/>
  <c r="H45" i="1" s="1"/>
  <c r="P45" i="1" s="1"/>
  <c r="H39" i="1"/>
  <c r="O39" i="1" s="1"/>
  <c r="I31" i="1"/>
  <c r="I23" i="1"/>
  <c r="F60" i="1"/>
  <c r="H60" i="1" s="1"/>
  <c r="P60" i="1" s="1"/>
  <c r="F44" i="1"/>
  <c r="H44" i="1" s="1"/>
  <c r="G47" i="1"/>
  <c r="H47" i="1" s="1"/>
  <c r="O47" i="1" s="1"/>
  <c r="I54" i="1"/>
  <c r="I38" i="1"/>
  <c r="I30" i="1"/>
  <c r="I63" i="1"/>
  <c r="F59" i="1"/>
  <c r="F27" i="1"/>
  <c r="G60" i="1"/>
  <c r="I60" i="1" s="1"/>
  <c r="I46" i="1"/>
  <c r="I61" i="1"/>
  <c r="I29" i="1"/>
  <c r="F54" i="1"/>
  <c r="H54" i="1" s="1"/>
  <c r="P54" i="1" s="1"/>
  <c r="F38" i="1"/>
  <c r="H38" i="1" s="1"/>
  <c r="P38" i="1" s="1"/>
  <c r="G71" i="1"/>
  <c r="H71" i="1" s="1"/>
  <c r="O71" i="1" s="1"/>
  <c r="G59" i="1"/>
  <c r="I59" i="1" s="1"/>
  <c r="G31" i="1"/>
  <c r="I70" i="1"/>
  <c r="I43" i="1"/>
  <c r="I25" i="1"/>
  <c r="F67" i="1"/>
  <c r="H67" i="1" s="1"/>
  <c r="P67" i="1" s="1"/>
  <c r="I32" i="1"/>
  <c r="F26" i="1"/>
  <c r="F50" i="1"/>
  <c r="G67" i="1"/>
  <c r="I67" i="1" s="1"/>
  <c r="F65" i="1"/>
  <c r="F57" i="1"/>
  <c r="F49" i="1"/>
  <c r="F41" i="1"/>
  <c r="F33" i="1"/>
  <c r="F25" i="1"/>
  <c r="H25" i="1" s="1"/>
  <c r="O25" i="1" s="1"/>
  <c r="G66" i="1"/>
  <c r="I66" i="1" s="1"/>
  <c r="G58" i="1"/>
  <c r="I58" i="1" s="1"/>
  <c r="G50" i="1"/>
  <c r="I50" i="1" s="1"/>
  <c r="G42" i="1"/>
  <c r="H42" i="1" s="1"/>
  <c r="P42" i="1" s="1"/>
  <c r="G34" i="1"/>
  <c r="H34" i="1" s="1"/>
  <c r="P34" i="1" s="1"/>
  <c r="G26" i="1"/>
  <c r="I26" i="1" s="1"/>
  <c r="I24" i="1"/>
  <c r="F64" i="1"/>
  <c r="F56" i="1"/>
  <c r="F48" i="1"/>
  <c r="F40" i="1"/>
  <c r="F32" i="1"/>
  <c r="H32" i="1" s="1"/>
  <c r="O32" i="1" s="1"/>
  <c r="F24" i="1"/>
  <c r="H24" i="1" s="1"/>
  <c r="G65" i="1"/>
  <c r="I65" i="1" s="1"/>
  <c r="G57" i="1"/>
  <c r="I57" i="1" s="1"/>
  <c r="G49" i="1"/>
  <c r="I49" i="1" s="1"/>
  <c r="G41" i="1"/>
  <c r="I41" i="1" s="1"/>
  <c r="G33" i="1"/>
  <c r="I33" i="1" s="1"/>
  <c r="I39" i="1"/>
  <c r="F58" i="1"/>
  <c r="F63" i="1"/>
  <c r="H63" i="1" s="1"/>
  <c r="P63" i="1" s="1"/>
  <c r="F31" i="1"/>
  <c r="H31" i="1" s="1"/>
  <c r="O31" i="1" s="1"/>
  <c r="F23" i="1"/>
  <c r="H23" i="1" s="1"/>
  <c r="O23" i="1" s="1"/>
  <c r="G64" i="1"/>
  <c r="I64" i="1" s="1"/>
  <c r="G56" i="1"/>
  <c r="I56" i="1" s="1"/>
  <c r="G48" i="1"/>
  <c r="I48" i="1" s="1"/>
  <c r="G40" i="1"/>
  <c r="I40" i="1" s="1"/>
  <c r="G22" i="1"/>
  <c r="H22" i="1" s="1"/>
  <c r="P22" i="1" s="1"/>
  <c r="O22" i="1" l="1"/>
  <c r="P24" i="1"/>
  <c r="H514" i="1"/>
  <c r="H511" i="1"/>
  <c r="P511" i="1" s="1"/>
  <c r="H507" i="1"/>
  <c r="H521" i="1"/>
  <c r="O521" i="1" s="1"/>
  <c r="H503" i="1"/>
  <c r="P503" i="1" s="1"/>
  <c r="H517" i="1"/>
  <c r="P517" i="1" s="1"/>
  <c r="H513" i="1"/>
  <c r="O513" i="1" s="1"/>
  <c r="P35" i="1"/>
  <c r="O35" i="1"/>
  <c r="O482" i="1"/>
  <c r="P482" i="1"/>
  <c r="P30" i="1"/>
  <c r="O30" i="1"/>
  <c r="O29" i="1"/>
  <c r="P29" i="1"/>
  <c r="O164" i="1"/>
  <c r="P164" i="1"/>
  <c r="P68" i="1"/>
  <c r="O68" i="1"/>
  <c r="O266" i="1"/>
  <c r="P266" i="1"/>
  <c r="O218" i="1"/>
  <c r="P218" i="1"/>
  <c r="P71" i="1"/>
  <c r="H161" i="1"/>
  <c r="O182" i="1"/>
  <c r="P335" i="1"/>
  <c r="H499" i="1"/>
  <c r="H113" i="1"/>
  <c r="O113" i="1" s="1"/>
  <c r="H286" i="1"/>
  <c r="H247" i="1"/>
  <c r="P25" i="1"/>
  <c r="P32" i="1"/>
  <c r="I203" i="1"/>
  <c r="O37" i="1"/>
  <c r="P51" i="1"/>
  <c r="O38" i="1"/>
  <c r="P123" i="1"/>
  <c r="O503" i="1"/>
  <c r="O60" i="1"/>
  <c r="O45" i="1"/>
  <c r="O46" i="1"/>
  <c r="O24" i="1"/>
  <c r="P23" i="1"/>
  <c r="H124" i="1"/>
  <c r="P241" i="1"/>
  <c r="H399" i="1"/>
  <c r="H154" i="1"/>
  <c r="H272" i="1"/>
  <c r="O511" i="1"/>
  <c r="O53" i="1"/>
  <c r="O54" i="1"/>
  <c r="P31" i="1"/>
  <c r="H57" i="1"/>
  <c r="H207" i="1"/>
  <c r="P139" i="1"/>
  <c r="H199" i="1"/>
  <c r="I268" i="1"/>
  <c r="I421" i="1"/>
  <c r="H407" i="1"/>
  <c r="P481" i="1"/>
  <c r="H237" i="1"/>
  <c r="H288" i="1"/>
  <c r="P512" i="1"/>
  <c r="H505" i="1"/>
  <c r="O61" i="1"/>
  <c r="O62" i="1"/>
  <c r="P39" i="1"/>
  <c r="I166" i="1"/>
  <c r="H320" i="1"/>
  <c r="O69" i="1"/>
  <c r="O70" i="1"/>
  <c r="P47" i="1"/>
  <c r="H48" i="1"/>
  <c r="H122" i="1"/>
  <c r="P122" i="1" s="1"/>
  <c r="H188" i="1"/>
  <c r="I175" i="1"/>
  <c r="H383" i="1"/>
  <c r="P55" i="1"/>
  <c r="H206" i="1"/>
  <c r="P206" i="1" s="1"/>
  <c r="I501" i="1"/>
  <c r="H180" i="1"/>
  <c r="O36" i="1"/>
  <c r="O501" i="1"/>
  <c r="P501" i="1"/>
  <c r="O502" i="1"/>
  <c r="P502" i="1"/>
  <c r="O516" i="1"/>
  <c r="P516" i="1"/>
  <c r="O518" i="1"/>
  <c r="P518" i="1"/>
  <c r="H506" i="1"/>
  <c r="H509" i="1"/>
  <c r="P508" i="1"/>
  <c r="O508" i="1"/>
  <c r="P513" i="1"/>
  <c r="O514" i="1"/>
  <c r="P514" i="1"/>
  <c r="O510" i="1"/>
  <c r="P510" i="1"/>
  <c r="P521" i="1"/>
  <c r="O505" i="1"/>
  <c r="P505" i="1"/>
  <c r="O341" i="1"/>
  <c r="P341" i="1"/>
  <c r="P227" i="1"/>
  <c r="O227" i="1"/>
  <c r="O206" i="1"/>
  <c r="O151" i="1"/>
  <c r="P151" i="1"/>
  <c r="O458" i="1"/>
  <c r="P458" i="1"/>
  <c r="O333" i="1"/>
  <c r="P333" i="1"/>
  <c r="O323" i="1"/>
  <c r="P323" i="1"/>
  <c r="O374" i="1"/>
  <c r="P374" i="1"/>
  <c r="O132" i="1"/>
  <c r="P132" i="1"/>
  <c r="I127" i="1"/>
  <c r="I151" i="1"/>
  <c r="I184" i="1"/>
  <c r="H229" i="1"/>
  <c r="P306" i="1"/>
  <c r="P222" i="1"/>
  <c r="H381" i="1"/>
  <c r="H303" i="1"/>
  <c r="H325" i="1"/>
  <c r="O325" i="1" s="1"/>
  <c r="P390" i="1"/>
  <c r="P414" i="1"/>
  <c r="P283" i="1"/>
  <c r="H121" i="1"/>
  <c r="O121" i="1" s="1"/>
  <c r="H443" i="1"/>
  <c r="H442" i="1"/>
  <c r="H402" i="1"/>
  <c r="I132" i="1"/>
  <c r="H93" i="1"/>
  <c r="H80" i="1"/>
  <c r="H76" i="1"/>
  <c r="H106" i="1"/>
  <c r="P106" i="1" s="1"/>
  <c r="I130" i="1"/>
  <c r="H152" i="1"/>
  <c r="O152" i="1" s="1"/>
  <c r="P172" i="1"/>
  <c r="I289" i="1"/>
  <c r="P265" i="1"/>
  <c r="H332" i="1"/>
  <c r="I352" i="1"/>
  <c r="H129" i="1"/>
  <c r="H234" i="1"/>
  <c r="H322" i="1"/>
  <c r="H417" i="1"/>
  <c r="H213" i="1"/>
  <c r="O213" i="1" s="1"/>
  <c r="H494" i="1"/>
  <c r="I283" i="1"/>
  <c r="P102" i="1"/>
  <c r="H243" i="1"/>
  <c r="P243" i="1" s="1"/>
  <c r="H366" i="1"/>
  <c r="H340" i="1"/>
  <c r="P369" i="1"/>
  <c r="O450" i="1"/>
  <c r="H345" i="1"/>
  <c r="P345" i="1" s="1"/>
  <c r="H250" i="1"/>
  <c r="P250" i="1" s="1"/>
  <c r="H327" i="1"/>
  <c r="O327" i="1" s="1"/>
  <c r="H422" i="1"/>
  <c r="O422" i="1" s="1"/>
  <c r="H178" i="1"/>
  <c r="I426" i="1"/>
  <c r="H278" i="1"/>
  <c r="O245" i="1"/>
  <c r="I383" i="1"/>
  <c r="H343" i="1"/>
  <c r="H403" i="1"/>
  <c r="I119" i="1"/>
  <c r="H246" i="1"/>
  <c r="H83" i="1"/>
  <c r="H181" i="1"/>
  <c r="H253" i="1"/>
  <c r="O253" i="1" s="1"/>
  <c r="H254" i="1"/>
  <c r="O254" i="1" s="1"/>
  <c r="P282" i="1"/>
  <c r="H92" i="1"/>
  <c r="O92" i="1" s="1"/>
  <c r="H144" i="1"/>
  <c r="H228" i="1"/>
  <c r="H238" i="1"/>
  <c r="H262" i="1"/>
  <c r="I260" i="1"/>
  <c r="H256" i="1"/>
  <c r="H348" i="1"/>
  <c r="H473" i="1"/>
  <c r="P378" i="1"/>
  <c r="H339" i="1"/>
  <c r="O339" i="1" s="1"/>
  <c r="H474" i="1"/>
  <c r="O270" i="1"/>
  <c r="P270" i="1"/>
  <c r="I282" i="1"/>
  <c r="O131" i="1"/>
  <c r="P131" i="1"/>
  <c r="P359" i="1"/>
  <c r="O359" i="1"/>
  <c r="O347" i="1"/>
  <c r="P347" i="1"/>
  <c r="O183" i="1"/>
  <c r="P183" i="1"/>
  <c r="O140" i="1"/>
  <c r="P140" i="1"/>
  <c r="O257" i="1"/>
  <c r="P257" i="1"/>
  <c r="P339" i="1"/>
  <c r="O470" i="1"/>
  <c r="P470" i="1"/>
  <c r="O411" i="1"/>
  <c r="P411" i="1"/>
  <c r="O211" i="1"/>
  <c r="P211" i="1"/>
  <c r="H498" i="1"/>
  <c r="I140" i="1"/>
  <c r="I77" i="1"/>
  <c r="H95" i="1"/>
  <c r="O95" i="1" s="1"/>
  <c r="I100" i="1"/>
  <c r="H163" i="1"/>
  <c r="H191" i="1"/>
  <c r="O191" i="1" s="1"/>
  <c r="H302" i="1"/>
  <c r="H356" i="1"/>
  <c r="O356" i="1" s="1"/>
  <c r="H457" i="1"/>
  <c r="P457" i="1" s="1"/>
  <c r="H483" i="1"/>
  <c r="H431" i="1"/>
  <c r="H291" i="1"/>
  <c r="H419" i="1"/>
  <c r="H86" i="1"/>
  <c r="I183" i="1"/>
  <c r="H409" i="1"/>
  <c r="I359" i="1"/>
  <c r="H201" i="1"/>
  <c r="P201" i="1" s="1"/>
  <c r="P113" i="1"/>
  <c r="H145" i="1"/>
  <c r="H215" i="1"/>
  <c r="O215" i="1" s="1"/>
  <c r="H160" i="1"/>
  <c r="O160" i="1" s="1"/>
  <c r="H212" i="1"/>
  <c r="O212" i="1" s="1"/>
  <c r="P198" i="1"/>
  <c r="H279" i="1"/>
  <c r="O279" i="1" s="1"/>
  <c r="H362" i="1"/>
  <c r="H453" i="1"/>
  <c r="P453" i="1" s="1"/>
  <c r="P327" i="1"/>
  <c r="P371" i="1"/>
  <c r="H379" i="1"/>
  <c r="H115" i="1"/>
  <c r="H462" i="1"/>
  <c r="O328" i="1"/>
  <c r="P328" i="1"/>
  <c r="H464" i="1"/>
  <c r="H169" i="1"/>
  <c r="H393" i="1"/>
  <c r="H101" i="1"/>
  <c r="H88" i="1"/>
  <c r="P88" i="1" s="1"/>
  <c r="H111" i="1"/>
  <c r="P111" i="1" s="1"/>
  <c r="H96" i="1"/>
  <c r="I196" i="1"/>
  <c r="P205" i="1"/>
  <c r="H214" i="1"/>
  <c r="O214" i="1" s="1"/>
  <c r="H305" i="1"/>
  <c r="P305" i="1" s="1"/>
  <c r="I242" i="1"/>
  <c r="P290" i="1"/>
  <c r="H292" i="1"/>
  <c r="P292" i="1" s="1"/>
  <c r="H337" i="1"/>
  <c r="P337" i="1" s="1"/>
  <c r="H330" i="1"/>
  <c r="O330" i="1" s="1"/>
  <c r="H361" i="1"/>
  <c r="P426" i="1"/>
  <c r="H391" i="1"/>
  <c r="P456" i="1"/>
  <c r="H487" i="1"/>
  <c r="P487" i="1" s="1"/>
  <c r="P497" i="1"/>
  <c r="H296" i="1"/>
  <c r="H137" i="1"/>
  <c r="H394" i="1"/>
  <c r="H486" i="1"/>
  <c r="H418" i="1"/>
  <c r="I471" i="1"/>
  <c r="H410" i="1"/>
  <c r="H370" i="1"/>
  <c r="I300" i="1"/>
  <c r="I259" i="1"/>
  <c r="I339" i="1"/>
  <c r="H413" i="1"/>
  <c r="P377" i="1"/>
  <c r="O252" i="1"/>
  <c r="P252" i="1"/>
  <c r="H416" i="1"/>
  <c r="O171" i="1"/>
  <c r="P171" i="1"/>
  <c r="H249" i="1"/>
  <c r="H304" i="1"/>
  <c r="I411" i="1"/>
  <c r="H435" i="1"/>
  <c r="O307" i="1"/>
  <c r="P307" i="1"/>
  <c r="H434" i="1"/>
  <c r="H73" i="1"/>
  <c r="H114" i="1"/>
  <c r="P114" i="1" s="1"/>
  <c r="H147" i="1"/>
  <c r="O147" i="1" s="1"/>
  <c r="H133" i="1"/>
  <c r="P133" i="1" s="1"/>
  <c r="H204" i="1"/>
  <c r="P204" i="1" s="1"/>
  <c r="I224" i="1"/>
  <c r="H373" i="1"/>
  <c r="H437" i="1"/>
  <c r="O437" i="1" s="1"/>
  <c r="P349" i="1"/>
  <c r="H438" i="1"/>
  <c r="O438" i="1" s="1"/>
  <c r="P401" i="1"/>
  <c r="H329" i="1"/>
  <c r="P329" i="1" s="1"/>
  <c r="H423" i="1"/>
  <c r="O250" i="1"/>
  <c r="O314" i="1"/>
  <c r="P314" i="1"/>
  <c r="I357" i="1"/>
  <c r="H195" i="1"/>
  <c r="H440" i="1"/>
  <c r="I298" i="1"/>
  <c r="H255" i="1"/>
  <c r="H103" i="1"/>
  <c r="O103" i="1" s="1"/>
  <c r="I219" i="1"/>
  <c r="H439" i="1"/>
  <c r="O439" i="1" s="1"/>
  <c r="H452" i="1"/>
  <c r="O452" i="1" s="1"/>
  <c r="H274" i="1"/>
  <c r="H299" i="1"/>
  <c r="P442" i="1"/>
  <c r="O442" i="1"/>
  <c r="P300" i="1"/>
  <c r="O300" i="1"/>
  <c r="P254" i="1"/>
  <c r="O375" i="1"/>
  <c r="P375" i="1"/>
  <c r="O423" i="1"/>
  <c r="P423" i="1"/>
  <c r="O77" i="1"/>
  <c r="P77" i="1"/>
  <c r="O207" i="1"/>
  <c r="P207" i="1"/>
  <c r="O224" i="1"/>
  <c r="P224" i="1"/>
  <c r="O303" i="1"/>
  <c r="P303" i="1"/>
  <c r="P325" i="1"/>
  <c r="O153" i="1"/>
  <c r="P153" i="1"/>
  <c r="P229" i="1"/>
  <c r="O229" i="1"/>
  <c r="O219" i="1"/>
  <c r="P219" i="1"/>
  <c r="O264" i="1"/>
  <c r="P264" i="1"/>
  <c r="P353" i="1"/>
  <c r="O353" i="1"/>
  <c r="O389" i="1"/>
  <c r="P389" i="1"/>
  <c r="O348" i="1"/>
  <c r="P348" i="1"/>
  <c r="O415" i="1"/>
  <c r="P415" i="1"/>
  <c r="O499" i="1"/>
  <c r="P499" i="1"/>
  <c r="O168" i="1"/>
  <c r="P168" i="1"/>
  <c r="O246" i="1"/>
  <c r="P246" i="1"/>
  <c r="O262" i="1"/>
  <c r="P262" i="1"/>
  <c r="O87" i="1"/>
  <c r="P87" i="1"/>
  <c r="O106" i="1"/>
  <c r="O161" i="1"/>
  <c r="P161" i="1"/>
  <c r="P95" i="1"/>
  <c r="P98" i="1"/>
  <c r="O98" i="1"/>
  <c r="P191" i="1"/>
  <c r="O175" i="1"/>
  <c r="P175" i="1"/>
  <c r="O364" i="1"/>
  <c r="P364" i="1"/>
  <c r="O302" i="1"/>
  <c r="P302" i="1"/>
  <c r="O397" i="1"/>
  <c r="P397" i="1"/>
  <c r="P356" i="1"/>
  <c r="O431" i="1"/>
  <c r="P431" i="1"/>
  <c r="O405" i="1"/>
  <c r="P405" i="1"/>
  <c r="O332" i="1"/>
  <c r="P332" i="1"/>
  <c r="P473" i="1"/>
  <c r="O473" i="1"/>
  <c r="P436" i="1"/>
  <c r="O436" i="1"/>
  <c r="O445" i="1"/>
  <c r="P445" i="1"/>
  <c r="P74" i="1"/>
  <c r="O74" i="1"/>
  <c r="P251" i="1"/>
  <c r="O251" i="1"/>
  <c r="P166" i="1"/>
  <c r="O166" i="1"/>
  <c r="O145" i="1"/>
  <c r="P145" i="1"/>
  <c r="P215" i="1"/>
  <c r="P235" i="1"/>
  <c r="O235" i="1"/>
  <c r="P284" i="1"/>
  <c r="O284" i="1"/>
  <c r="P212" i="1"/>
  <c r="O340" i="1"/>
  <c r="P340" i="1"/>
  <c r="P308" i="1"/>
  <c r="O308" i="1"/>
  <c r="O362" i="1"/>
  <c r="P362" i="1"/>
  <c r="O447" i="1"/>
  <c r="P447" i="1"/>
  <c r="O467" i="1"/>
  <c r="P467" i="1"/>
  <c r="P485" i="1"/>
  <c r="O485" i="1"/>
  <c r="P268" i="1"/>
  <c r="O268" i="1"/>
  <c r="P324" i="1"/>
  <c r="O324" i="1"/>
  <c r="O421" i="1"/>
  <c r="P421" i="1"/>
  <c r="P454" i="1"/>
  <c r="O454" i="1"/>
  <c r="O391" i="1"/>
  <c r="P391" i="1"/>
  <c r="P276" i="1"/>
  <c r="O276" i="1"/>
  <c r="P363" i="1"/>
  <c r="O363" i="1"/>
  <c r="O238" i="1"/>
  <c r="P238" i="1"/>
  <c r="O287" i="1"/>
  <c r="P287" i="1"/>
  <c r="O326" i="1"/>
  <c r="P326" i="1"/>
  <c r="O310" i="1"/>
  <c r="P310" i="1"/>
  <c r="O491" i="1"/>
  <c r="P491" i="1"/>
  <c r="H79" i="1"/>
  <c r="O144" i="1"/>
  <c r="P144" i="1"/>
  <c r="O305" i="1"/>
  <c r="O271" i="1"/>
  <c r="P271" i="1"/>
  <c r="O407" i="1"/>
  <c r="P407" i="1"/>
  <c r="O449" i="1"/>
  <c r="P449" i="1"/>
  <c r="O336" i="1"/>
  <c r="P336" i="1"/>
  <c r="O472" i="1"/>
  <c r="P472" i="1"/>
  <c r="H125" i="1"/>
  <c r="H116" i="1"/>
  <c r="O167" i="1"/>
  <c r="P167" i="1"/>
  <c r="I208" i="1"/>
  <c r="H208" i="1"/>
  <c r="I251" i="1"/>
  <c r="H200" i="1"/>
  <c r="I235" i="1"/>
  <c r="I326" i="1"/>
  <c r="O258" i="1"/>
  <c r="P258" i="1"/>
  <c r="I287" i="1"/>
  <c r="O286" i="1"/>
  <c r="P286" i="1"/>
  <c r="O358" i="1"/>
  <c r="P358" i="1"/>
  <c r="I324" i="1"/>
  <c r="I308" i="1"/>
  <c r="I353" i="1"/>
  <c r="I389" i="1"/>
  <c r="O463" i="1"/>
  <c r="P463" i="1"/>
  <c r="P488" i="1"/>
  <c r="O488" i="1"/>
  <c r="O352" i="1"/>
  <c r="P352" i="1"/>
  <c r="I454" i="1"/>
  <c r="O76" i="1"/>
  <c r="P76" i="1"/>
  <c r="O223" i="1"/>
  <c r="P223" i="1"/>
  <c r="O295" i="1"/>
  <c r="P295" i="1"/>
  <c r="O399" i="1"/>
  <c r="P399" i="1"/>
  <c r="O96" i="1"/>
  <c r="P96" i="1"/>
  <c r="H128" i="1"/>
  <c r="I92" i="1"/>
  <c r="H136" i="1"/>
  <c r="O149" i="1"/>
  <c r="P149" i="1"/>
  <c r="O110" i="1"/>
  <c r="P110" i="1"/>
  <c r="O209" i="1"/>
  <c r="P209" i="1"/>
  <c r="O179" i="1"/>
  <c r="P179" i="1"/>
  <c r="O233" i="1"/>
  <c r="P233" i="1"/>
  <c r="P248" i="1"/>
  <c r="O248" i="1"/>
  <c r="O190" i="1"/>
  <c r="P190" i="1"/>
  <c r="O313" i="1"/>
  <c r="P313" i="1"/>
  <c r="O216" i="1"/>
  <c r="P216" i="1"/>
  <c r="O289" i="1"/>
  <c r="P289" i="1"/>
  <c r="O334" i="1"/>
  <c r="P334" i="1"/>
  <c r="P420" i="1"/>
  <c r="O420" i="1"/>
  <c r="H429" i="1"/>
  <c r="I397" i="1"/>
  <c r="I491" i="1"/>
  <c r="O465" i="1"/>
  <c r="P465" i="1"/>
  <c r="P477" i="1"/>
  <c r="O477" i="1"/>
  <c r="O425" i="1"/>
  <c r="P425" i="1"/>
  <c r="P441" i="1"/>
  <c r="O441" i="1"/>
  <c r="O492" i="1"/>
  <c r="P492" i="1"/>
  <c r="O381" i="1"/>
  <c r="P381" i="1"/>
  <c r="O483" i="1"/>
  <c r="P483" i="1"/>
  <c r="P452" i="1"/>
  <c r="O101" i="1"/>
  <c r="P101" i="1"/>
  <c r="H72" i="1"/>
  <c r="P119" i="1"/>
  <c r="O119" i="1"/>
  <c r="O124" i="1"/>
  <c r="P124" i="1"/>
  <c r="O107" i="1"/>
  <c r="P107" i="1"/>
  <c r="O186" i="1"/>
  <c r="P186" i="1"/>
  <c r="O225" i="1"/>
  <c r="P225" i="1"/>
  <c r="P196" i="1"/>
  <c r="O196" i="1"/>
  <c r="O201" i="1"/>
  <c r="O263" i="1"/>
  <c r="P263" i="1"/>
  <c r="O315" i="1"/>
  <c r="P315" i="1"/>
  <c r="H338" i="1"/>
  <c r="O275" i="1"/>
  <c r="P275" i="1"/>
  <c r="P372" i="1"/>
  <c r="O372" i="1"/>
  <c r="O342" i="1"/>
  <c r="P342" i="1"/>
  <c r="O319" i="1"/>
  <c r="P319" i="1"/>
  <c r="P444" i="1"/>
  <c r="O444" i="1"/>
  <c r="O433" i="1"/>
  <c r="P433" i="1"/>
  <c r="H368" i="1"/>
  <c r="H384" i="1"/>
  <c r="H400" i="1"/>
  <c r="O455" i="1"/>
  <c r="P455" i="1"/>
  <c r="O475" i="1"/>
  <c r="P475" i="1"/>
  <c r="O93" i="1"/>
  <c r="P93" i="1"/>
  <c r="P130" i="1"/>
  <c r="O130" i="1"/>
  <c r="P188" i="1"/>
  <c r="O188" i="1"/>
  <c r="O199" i="1"/>
  <c r="P199" i="1"/>
  <c r="P228" i="1"/>
  <c r="O228" i="1"/>
  <c r="O273" i="1"/>
  <c r="P273" i="1"/>
  <c r="O383" i="1"/>
  <c r="P383" i="1"/>
  <c r="P82" i="1"/>
  <c r="O82" i="1"/>
  <c r="I75" i="1"/>
  <c r="H75" i="1"/>
  <c r="H104" i="1"/>
  <c r="O94" i="1"/>
  <c r="P94" i="1"/>
  <c r="O97" i="1"/>
  <c r="P97" i="1"/>
  <c r="O163" i="1"/>
  <c r="P163" i="1"/>
  <c r="O170" i="1"/>
  <c r="P170" i="1"/>
  <c r="H177" i="1"/>
  <c r="O189" i="1"/>
  <c r="P189" i="1"/>
  <c r="O210" i="1"/>
  <c r="P210" i="1"/>
  <c r="H174" i="1"/>
  <c r="I284" i="1"/>
  <c r="P366" i="1"/>
  <c r="O366" i="1"/>
  <c r="P380" i="1"/>
  <c r="O380" i="1"/>
  <c r="P428" i="1"/>
  <c r="O428" i="1"/>
  <c r="O297" i="1"/>
  <c r="P297" i="1"/>
  <c r="H346" i="1"/>
  <c r="I405" i="1"/>
  <c r="P480" i="1"/>
  <c r="O480" i="1"/>
  <c r="I436" i="1"/>
  <c r="H408" i="1"/>
  <c r="P476" i="1"/>
  <c r="O476" i="1"/>
  <c r="H120" i="1"/>
  <c r="P100" i="1"/>
  <c r="O100" i="1"/>
  <c r="P259" i="1"/>
  <c r="O259" i="1"/>
  <c r="P412" i="1"/>
  <c r="O412" i="1"/>
  <c r="H85" i="1"/>
  <c r="H109" i="1"/>
  <c r="P142" i="1"/>
  <c r="O142" i="1"/>
  <c r="O138" i="1"/>
  <c r="P138" i="1"/>
  <c r="P157" i="1"/>
  <c r="O157" i="1"/>
  <c r="I192" i="1"/>
  <c r="H192" i="1"/>
  <c r="O217" i="1"/>
  <c r="P217" i="1"/>
  <c r="O320" i="1"/>
  <c r="P320" i="1"/>
  <c r="P388" i="1"/>
  <c r="O388" i="1"/>
  <c r="I292" i="1"/>
  <c r="O337" i="1"/>
  <c r="P361" i="1"/>
  <c r="O361" i="1"/>
  <c r="P438" i="1"/>
  <c r="P468" i="1"/>
  <c r="O468" i="1"/>
  <c r="P479" i="1"/>
  <c r="O479" i="1"/>
  <c r="P495" i="1"/>
  <c r="O495" i="1"/>
  <c r="P493" i="1"/>
  <c r="O493" i="1"/>
  <c r="O500" i="1"/>
  <c r="P500" i="1"/>
  <c r="O88" i="1"/>
  <c r="O232" i="1"/>
  <c r="P232" i="1"/>
  <c r="O80" i="1"/>
  <c r="P80" i="1"/>
  <c r="H112" i="1"/>
  <c r="O135" i="1"/>
  <c r="P135" i="1"/>
  <c r="P150" i="1"/>
  <c r="O150" i="1"/>
  <c r="O122" i="1"/>
  <c r="P127" i="1"/>
  <c r="O127" i="1"/>
  <c r="O78" i="1"/>
  <c r="P78" i="1"/>
  <c r="P220" i="1"/>
  <c r="O220" i="1"/>
  <c r="P184" i="1"/>
  <c r="O184" i="1"/>
  <c r="O240" i="1"/>
  <c r="P240" i="1"/>
  <c r="O311" i="1"/>
  <c r="P311" i="1"/>
  <c r="I276" i="1"/>
  <c r="O350" i="1"/>
  <c r="P350" i="1"/>
  <c r="P396" i="1"/>
  <c r="O396" i="1"/>
  <c r="I340" i="1"/>
  <c r="H317" i="1"/>
  <c r="O373" i="1"/>
  <c r="P373" i="1"/>
  <c r="P460" i="1"/>
  <c r="O460" i="1"/>
  <c r="P496" i="1"/>
  <c r="O496" i="1"/>
  <c r="I439" i="1"/>
  <c r="P90" i="1"/>
  <c r="O90" i="1"/>
  <c r="O84" i="1"/>
  <c r="P84" i="1"/>
  <c r="P165" i="1"/>
  <c r="O165" i="1"/>
  <c r="O281" i="1"/>
  <c r="P281" i="1"/>
  <c r="P367" i="1"/>
  <c r="O367" i="1"/>
  <c r="O413" i="1"/>
  <c r="P413" i="1"/>
  <c r="H117" i="1"/>
  <c r="P158" i="1"/>
  <c r="O158" i="1"/>
  <c r="O108" i="1"/>
  <c r="P108" i="1"/>
  <c r="O141" i="1"/>
  <c r="P141" i="1"/>
  <c r="O162" i="1"/>
  <c r="P162" i="1"/>
  <c r="O193" i="1"/>
  <c r="P193" i="1"/>
  <c r="H231" i="1"/>
  <c r="I231" i="1"/>
  <c r="O126" i="1"/>
  <c r="P126" i="1"/>
  <c r="O321" i="1"/>
  <c r="P321" i="1"/>
  <c r="H354" i="1"/>
  <c r="I354" i="1"/>
  <c r="O355" i="1"/>
  <c r="P355" i="1"/>
  <c r="P404" i="1"/>
  <c r="O404" i="1"/>
  <c r="O256" i="1"/>
  <c r="P256" i="1"/>
  <c r="O446" i="1"/>
  <c r="P446" i="1"/>
  <c r="P461" i="1"/>
  <c r="O461" i="1"/>
  <c r="H376" i="1"/>
  <c r="H392" i="1"/>
  <c r="O417" i="1"/>
  <c r="P417" i="1"/>
  <c r="O484" i="1"/>
  <c r="P484" i="1"/>
  <c r="I71" i="1"/>
  <c r="H40" i="1"/>
  <c r="I47" i="1"/>
  <c r="H26" i="1"/>
  <c r="H19" i="1" s="1"/>
  <c r="H56" i="1"/>
  <c r="H58" i="1"/>
  <c r="H50" i="1"/>
  <c r="H59" i="1"/>
  <c r="H49" i="1"/>
  <c r="H52" i="1"/>
  <c r="H28" i="1"/>
  <c r="H41" i="1"/>
  <c r="H64" i="1"/>
  <c r="I55" i="1"/>
  <c r="H65" i="1"/>
  <c r="I34" i="1"/>
  <c r="I42" i="1"/>
  <c r="H27" i="1"/>
  <c r="H66" i="1"/>
  <c r="H33" i="1"/>
  <c r="I22" i="1"/>
  <c r="J22" i="1" l="1"/>
  <c r="J19" i="1" s="1"/>
  <c r="L22" i="1"/>
  <c r="K22" i="1"/>
  <c r="M22" i="1"/>
  <c r="M19" i="1" s="1"/>
  <c r="I19" i="1"/>
  <c r="K19" i="1"/>
  <c r="O517" i="1"/>
  <c r="P507" i="1"/>
  <c r="O507" i="1"/>
  <c r="P26" i="1"/>
  <c r="O26" i="1"/>
  <c r="O58" i="1"/>
  <c r="P58" i="1"/>
  <c r="O288" i="1"/>
  <c r="P288" i="1"/>
  <c r="P57" i="1"/>
  <c r="O57" i="1"/>
  <c r="O64" i="1"/>
  <c r="P64" i="1"/>
  <c r="O49" i="1"/>
  <c r="P49" i="1"/>
  <c r="O56" i="1"/>
  <c r="P56" i="1"/>
  <c r="P180" i="1"/>
  <c r="O180" i="1"/>
  <c r="P48" i="1"/>
  <c r="O48" i="1"/>
  <c r="O237" i="1"/>
  <c r="P237" i="1"/>
  <c r="O41" i="1"/>
  <c r="P41" i="1"/>
  <c r="P213" i="1"/>
  <c r="P65" i="1"/>
  <c r="O65" i="1"/>
  <c r="O40" i="1"/>
  <c r="P40" i="1"/>
  <c r="P439" i="1"/>
  <c r="O33" i="1"/>
  <c r="P33" i="1"/>
  <c r="O27" i="1"/>
  <c r="P27" i="1"/>
  <c r="O59" i="1"/>
  <c r="P59" i="1"/>
  <c r="P422" i="1"/>
  <c r="P121" i="1"/>
  <c r="P272" i="1"/>
  <c r="O272" i="1"/>
  <c r="O66" i="1"/>
  <c r="P66" i="1"/>
  <c r="P28" i="1"/>
  <c r="O28" i="1"/>
  <c r="P154" i="1"/>
  <c r="O154" i="1"/>
  <c r="P52" i="1"/>
  <c r="O52" i="1"/>
  <c r="P50" i="1"/>
  <c r="O50" i="1"/>
  <c r="O247" i="1"/>
  <c r="P247" i="1"/>
  <c r="O509" i="1"/>
  <c r="P509" i="1"/>
  <c r="O506" i="1"/>
  <c r="P506" i="1"/>
  <c r="O343" i="1"/>
  <c r="P343" i="1"/>
  <c r="P152" i="1"/>
  <c r="O345" i="1"/>
  <c r="P92" i="1"/>
  <c r="P181" i="1"/>
  <c r="O181" i="1"/>
  <c r="P279" i="1"/>
  <c r="O83" i="1"/>
  <c r="P83" i="1"/>
  <c r="P178" i="1"/>
  <c r="O178" i="1"/>
  <c r="O322" i="1"/>
  <c r="P322" i="1"/>
  <c r="O443" i="1"/>
  <c r="P443" i="1"/>
  <c r="O402" i="1"/>
  <c r="P402" i="1"/>
  <c r="O114" i="1"/>
  <c r="O234" i="1"/>
  <c r="P234" i="1"/>
  <c r="O243" i="1"/>
  <c r="O329" i="1"/>
  <c r="O129" i="1"/>
  <c r="P129" i="1"/>
  <c r="P253" i="1"/>
  <c r="O457" i="1"/>
  <c r="O474" i="1"/>
  <c r="P474" i="1"/>
  <c r="O403" i="1"/>
  <c r="P403" i="1"/>
  <c r="O453" i="1"/>
  <c r="P278" i="1"/>
  <c r="O278" i="1"/>
  <c r="O494" i="1"/>
  <c r="P494" i="1"/>
  <c r="O204" i="1"/>
  <c r="O440" i="1"/>
  <c r="P440" i="1"/>
  <c r="P304" i="1"/>
  <c r="O304" i="1"/>
  <c r="P410" i="1"/>
  <c r="O410" i="1"/>
  <c r="O464" i="1"/>
  <c r="P464" i="1"/>
  <c r="O86" i="1"/>
  <c r="P86" i="1"/>
  <c r="P160" i="1"/>
  <c r="P330" i="1"/>
  <c r="O274" i="1"/>
  <c r="P274" i="1"/>
  <c r="O195" i="1"/>
  <c r="P195" i="1"/>
  <c r="O249" i="1"/>
  <c r="P249" i="1"/>
  <c r="O419" i="1"/>
  <c r="P419" i="1"/>
  <c r="P437" i="1"/>
  <c r="O487" i="1"/>
  <c r="O111" i="1"/>
  <c r="O255" i="1"/>
  <c r="P255" i="1"/>
  <c r="O462" i="1"/>
  <c r="P462" i="1"/>
  <c r="O498" i="1"/>
  <c r="P498" i="1"/>
  <c r="O435" i="1"/>
  <c r="P435" i="1"/>
  <c r="P103" i="1"/>
  <c r="O292" i="1"/>
  <c r="O133" i="1"/>
  <c r="P416" i="1"/>
  <c r="O416" i="1"/>
  <c r="P418" i="1"/>
  <c r="O418" i="1"/>
  <c r="O296" i="1"/>
  <c r="P296" i="1"/>
  <c r="O393" i="1"/>
  <c r="P393" i="1"/>
  <c r="P115" i="1"/>
  <c r="O115" i="1"/>
  <c r="O409" i="1"/>
  <c r="P409" i="1"/>
  <c r="P434" i="1"/>
  <c r="O434" i="1"/>
  <c r="O370" i="1"/>
  <c r="P370" i="1"/>
  <c r="O291" i="1"/>
  <c r="P291" i="1"/>
  <c r="P147" i="1"/>
  <c r="P214" i="1"/>
  <c r="O486" i="1"/>
  <c r="P486" i="1"/>
  <c r="P169" i="1"/>
  <c r="O169" i="1"/>
  <c r="O379" i="1"/>
  <c r="P379" i="1"/>
  <c r="O137" i="1"/>
  <c r="P137" i="1"/>
  <c r="O299" i="1"/>
  <c r="P299" i="1"/>
  <c r="P73" i="1"/>
  <c r="O73" i="1"/>
  <c r="P394" i="1"/>
  <c r="O394" i="1"/>
  <c r="O317" i="1"/>
  <c r="P317" i="1"/>
  <c r="O128" i="1"/>
  <c r="P128" i="1"/>
  <c r="O79" i="1"/>
  <c r="P79" i="1"/>
  <c r="O231" i="1"/>
  <c r="P231" i="1"/>
  <c r="O354" i="1"/>
  <c r="P354" i="1"/>
  <c r="O112" i="1"/>
  <c r="P112" i="1"/>
  <c r="O338" i="1"/>
  <c r="P338" i="1"/>
  <c r="O117" i="1"/>
  <c r="P117" i="1"/>
  <c r="O408" i="1"/>
  <c r="P408" i="1"/>
  <c r="O208" i="1"/>
  <c r="P208" i="1"/>
  <c r="O116" i="1"/>
  <c r="P116" i="1"/>
  <c r="O120" i="1"/>
  <c r="P120" i="1"/>
  <c r="O346" i="1"/>
  <c r="P346" i="1"/>
  <c r="O125" i="1"/>
  <c r="P125" i="1"/>
  <c r="O400" i="1"/>
  <c r="P400" i="1"/>
  <c r="O200" i="1"/>
  <c r="P200" i="1"/>
  <c r="O192" i="1"/>
  <c r="P192" i="1"/>
  <c r="O109" i="1"/>
  <c r="P109" i="1"/>
  <c r="P174" i="1"/>
  <c r="O174" i="1"/>
  <c r="O104" i="1"/>
  <c r="P104" i="1"/>
  <c r="O384" i="1"/>
  <c r="P384" i="1"/>
  <c r="O429" i="1"/>
  <c r="P429" i="1"/>
  <c r="O392" i="1"/>
  <c r="P392" i="1"/>
  <c r="O376" i="1"/>
  <c r="P376" i="1"/>
  <c r="O85" i="1"/>
  <c r="P85" i="1"/>
  <c r="O177" i="1"/>
  <c r="P177" i="1"/>
  <c r="O75" i="1"/>
  <c r="P75" i="1"/>
  <c r="O368" i="1"/>
  <c r="P368" i="1"/>
  <c r="O72" i="1"/>
  <c r="P72" i="1"/>
  <c r="O136" i="1"/>
  <c r="P136" i="1"/>
  <c r="O19" i="1" l="1"/>
  <c r="H8" i="1" s="1"/>
  <c r="P19" i="1"/>
  <c r="P20" i="1" s="1"/>
  <c r="L19" i="1"/>
  <c r="L20" i="1" s="1"/>
  <c r="J20" i="1"/>
  <c r="K20" i="1"/>
  <c r="I20" i="1"/>
  <c r="E13" i="1" l="1"/>
  <c r="M20" i="1"/>
  <c r="E12" i="1"/>
  <c r="O20" i="1"/>
  <c r="I8" i="1"/>
  <c r="J8" i="1" s="1"/>
  <c r="I9" i="1"/>
  <c r="H9" i="1"/>
  <c r="H10" i="1" s="1"/>
  <c r="I10" i="1" l="1"/>
  <c r="J9" i="1"/>
  <c r="J10" i="1" s="1"/>
</calcChain>
</file>

<file path=xl/sharedStrings.xml><?xml version="1.0" encoding="utf-8"?>
<sst xmlns="http://schemas.openxmlformats.org/spreadsheetml/2006/main" count="545" uniqueCount="541">
  <si>
    <t>Vektet bruttolønn</t>
  </si>
  <si>
    <t>Arb.avg</t>
  </si>
  <si>
    <t>Samlet lønnskost</t>
  </si>
  <si>
    <t>Ansatt 1</t>
  </si>
  <si>
    <t>Ansatt 2</t>
  </si>
  <si>
    <t>Ansatt 3</t>
  </si>
  <si>
    <t>Ansatt 4</t>
  </si>
  <si>
    <t>Ansatt 5</t>
  </si>
  <si>
    <t>Ansatt 6</t>
  </si>
  <si>
    <t>Ansatt 7</t>
  </si>
  <si>
    <t>Ansatt 8</t>
  </si>
  <si>
    <t>Ansatt 9</t>
  </si>
  <si>
    <t>Ansatt 10</t>
  </si>
  <si>
    <t>Ansatt 11</t>
  </si>
  <si>
    <t>Ansatt 12</t>
  </si>
  <si>
    <t>Ansatt 13</t>
  </si>
  <si>
    <t>Ansatt 14</t>
  </si>
  <si>
    <t>Ansatt 15</t>
  </si>
  <si>
    <t>Ansatt 16</t>
  </si>
  <si>
    <t>Andel av lønnskost</t>
  </si>
  <si>
    <t>Omsetning i perioden</t>
  </si>
  <si>
    <t>Lønnskostnader i perioden</t>
  </si>
  <si>
    <t>Dato for perm.varsel</t>
  </si>
  <si>
    <t>Desember</t>
  </si>
  <si>
    <t>Lønnspliktdag 1</t>
  </si>
  <si>
    <t>Januar</t>
  </si>
  <si>
    <t>Lønnspliktdag 10</t>
  </si>
  <si>
    <t xml:space="preserve">Desember </t>
  </si>
  <si>
    <t>Sum</t>
  </si>
  <si>
    <t>Alternativ 2: Lønnsstøtte</t>
  </si>
  <si>
    <t>Maksbeløp per person</t>
  </si>
  <si>
    <t>Minimumsbeløp per person</t>
  </si>
  <si>
    <t>Innstegsgrense</t>
  </si>
  <si>
    <t>Maksbeløp ved grense</t>
  </si>
  <si>
    <t>Tak for ordningen</t>
  </si>
  <si>
    <t>Ansatt 17</t>
  </si>
  <si>
    <t>Ansatt 18</t>
  </si>
  <si>
    <t>Ansatt 19</t>
  </si>
  <si>
    <t>Ansatt 20</t>
  </si>
  <si>
    <t>Ansatt 21</t>
  </si>
  <si>
    <t>Ansatt 22</t>
  </si>
  <si>
    <t>Ansatt 23</t>
  </si>
  <si>
    <t>Ansatt 24</t>
  </si>
  <si>
    <t>Ansatt 25</t>
  </si>
  <si>
    <t>Ansatt 26</t>
  </si>
  <si>
    <t>Ansatt 27</t>
  </si>
  <si>
    <t>Ansatt 28</t>
  </si>
  <si>
    <t>Ansatt 29</t>
  </si>
  <si>
    <t>Ansatt 30</t>
  </si>
  <si>
    <t>Ansatt 31</t>
  </si>
  <si>
    <t>Ansatt 32</t>
  </si>
  <si>
    <t>Ansatt 33</t>
  </si>
  <si>
    <t>Ansatt 34</t>
  </si>
  <si>
    <t>Ansatt 35</t>
  </si>
  <si>
    <t>Ansatt 36</t>
  </si>
  <si>
    <t>Ansatt 37</t>
  </si>
  <si>
    <t>Ansatt 38</t>
  </si>
  <si>
    <t>Ansatt 39</t>
  </si>
  <si>
    <t>Ansatt 40</t>
  </si>
  <si>
    <t>Ansatt 41</t>
  </si>
  <si>
    <t>Ansatt 42</t>
  </si>
  <si>
    <t>Ansatt 43</t>
  </si>
  <si>
    <t>Ansatt 44</t>
  </si>
  <si>
    <t>Ansatt 45</t>
  </si>
  <si>
    <t>Ansatt 46</t>
  </si>
  <si>
    <t>Ansatt 47</t>
  </si>
  <si>
    <t>Ansatt 48</t>
  </si>
  <si>
    <t>Ansatt 49</t>
  </si>
  <si>
    <t>Ansatt 50</t>
  </si>
  <si>
    <t>Feriepenger</t>
  </si>
  <si>
    <t>Ny permittering 
(Legg inn prosentverdi for permitteringsbrøk ved ansatte som er aktuell for pemittering)</t>
  </si>
  <si>
    <t>Ansatt ID</t>
  </si>
  <si>
    <t>Bruttolønn per måned</t>
  </si>
  <si>
    <t>Utbetalt støttebeløp desember
(referanseperiode desember 2019)</t>
  </si>
  <si>
    <t>Utbetalt støttebeløp januar
(referanseperiode januar 2020)</t>
  </si>
  <si>
    <t>Utbetalt støttebeløp desember (referanseperiode oktober+november 2021)</t>
  </si>
  <si>
    <t>Rammebetingelser for ordningen</t>
  </si>
  <si>
    <t>Lønnskostnader etter permittering eller lønnsstøtte</t>
  </si>
  <si>
    <t>Utbetalt støttebeløp januar  
(referanseperiode oktober+november 2021)</t>
  </si>
  <si>
    <t>Referanseperiode samme måned to år før</t>
  </si>
  <si>
    <t>Referanseperiode 
okt. og nov. 2021</t>
  </si>
  <si>
    <t>Maksimalt støttebeløp per ansatt 
(inntil 40 000 eller 80 % av bruttolønn + arb.avg.)</t>
  </si>
  <si>
    <t>Omsetnings-fall</t>
  </si>
  <si>
    <t>Lønns-kostnadsfall</t>
  </si>
  <si>
    <t>Legg inn aktuell dato for utsendt permitteringsvarsel</t>
  </si>
  <si>
    <t>Besparelse i januar ved permittering</t>
  </si>
  <si>
    <t>Besparelse i desember ved permittering</t>
  </si>
  <si>
    <t>Ansatt 51</t>
  </si>
  <si>
    <t>Ansatt 52</t>
  </si>
  <si>
    <t>Ansatt 53</t>
  </si>
  <si>
    <t>Ansatt 54</t>
  </si>
  <si>
    <t>Ansatt 55</t>
  </si>
  <si>
    <t>Ansatt 56</t>
  </si>
  <si>
    <t>Ansatt 57</t>
  </si>
  <si>
    <t>Ansatt 58</t>
  </si>
  <si>
    <t>Ansatt 59</t>
  </si>
  <si>
    <t>Ansatt 60</t>
  </si>
  <si>
    <t>Ansatt 61</t>
  </si>
  <si>
    <t>Ansatt 62</t>
  </si>
  <si>
    <t>Ansatt 63</t>
  </si>
  <si>
    <t>Ansatt 64</t>
  </si>
  <si>
    <t>Ansatt 65</t>
  </si>
  <si>
    <t>Ansatt 66</t>
  </si>
  <si>
    <t>Ansatt 67</t>
  </si>
  <si>
    <t>Ansatt 68</t>
  </si>
  <si>
    <t>Ansatt 69</t>
  </si>
  <si>
    <t>Ansatt 70</t>
  </si>
  <si>
    <t>Ansatt 71</t>
  </si>
  <si>
    <t>Ansatt 72</t>
  </si>
  <si>
    <t>Ansatt 73</t>
  </si>
  <si>
    <t>Ansatt 74</t>
  </si>
  <si>
    <t>Ansatt 75</t>
  </si>
  <si>
    <t>Ansatt 76</t>
  </si>
  <si>
    <t>Ansatt 77</t>
  </si>
  <si>
    <t>Ansatt 78</t>
  </si>
  <si>
    <t>Ansatt 79</t>
  </si>
  <si>
    <t>Ansatt 80</t>
  </si>
  <si>
    <t>Ansatt 81</t>
  </si>
  <si>
    <t>Ansatt 82</t>
  </si>
  <si>
    <t>Ansatt 83</t>
  </si>
  <si>
    <t>Ansatt 84</t>
  </si>
  <si>
    <t>Ansatt 85</t>
  </si>
  <si>
    <t>Ansatt 86</t>
  </si>
  <si>
    <t>Ansatt 87</t>
  </si>
  <si>
    <t>Ansatt 88</t>
  </si>
  <si>
    <t>Ansatt 89</t>
  </si>
  <si>
    <t>Ansatt 90</t>
  </si>
  <si>
    <t>Ansatt 91</t>
  </si>
  <si>
    <t>Ansatt 92</t>
  </si>
  <si>
    <t>Ansatt 93</t>
  </si>
  <si>
    <t>Ansatt 94</t>
  </si>
  <si>
    <t>Ansatt 95</t>
  </si>
  <si>
    <t>Ansatt 96</t>
  </si>
  <si>
    <t>Ansatt 97</t>
  </si>
  <si>
    <t>Ansatt 98</t>
  </si>
  <si>
    <t>Ansatt 99</t>
  </si>
  <si>
    <t>Ansatt 100</t>
  </si>
  <si>
    <t>Ansatt 101</t>
  </si>
  <si>
    <t>Ansatt 102</t>
  </si>
  <si>
    <t>Ansatt 103</t>
  </si>
  <si>
    <t>Ansatt 104</t>
  </si>
  <si>
    <t>Ansatt 105</t>
  </si>
  <si>
    <t>Ansatt 106</t>
  </si>
  <si>
    <t>Ansatt 107</t>
  </si>
  <si>
    <t>Ansatt 108</t>
  </si>
  <si>
    <t>Ansatt 109</t>
  </si>
  <si>
    <t>Ansatt 110</t>
  </si>
  <si>
    <t>Ansatt 111</t>
  </si>
  <si>
    <t>Ansatt 112</t>
  </si>
  <si>
    <t>Ansatt 113</t>
  </si>
  <si>
    <t>Ansatt 114</t>
  </si>
  <si>
    <t>Ansatt 115</t>
  </si>
  <si>
    <t>Ansatt 116</t>
  </si>
  <si>
    <t>Ansatt 117</t>
  </si>
  <si>
    <t>Ansatt 118</t>
  </si>
  <si>
    <t>Ansatt 119</t>
  </si>
  <si>
    <t>Ansatt 120</t>
  </si>
  <si>
    <t>Ansatt 121</t>
  </si>
  <si>
    <t>Ansatt 122</t>
  </si>
  <si>
    <t>Ansatt 123</t>
  </si>
  <si>
    <t>Ansatt 124</t>
  </si>
  <si>
    <t>Ansatt 125</t>
  </si>
  <si>
    <t>Ansatt 126</t>
  </si>
  <si>
    <t>Ansatt 127</t>
  </si>
  <si>
    <t>Ansatt 128</t>
  </si>
  <si>
    <t>Ansatt 129</t>
  </si>
  <si>
    <t>Ansatt 130</t>
  </si>
  <si>
    <t>Ansatt 131</t>
  </si>
  <si>
    <t>Ansatt 132</t>
  </si>
  <si>
    <t>Ansatt 133</t>
  </si>
  <si>
    <t>Ansatt 134</t>
  </si>
  <si>
    <t>Ansatt 135</t>
  </si>
  <si>
    <t>Ansatt 136</t>
  </si>
  <si>
    <t>Ansatt 137</t>
  </si>
  <si>
    <t>Ansatt 138</t>
  </si>
  <si>
    <t>Ansatt 139</t>
  </si>
  <si>
    <t>Ansatt 140</t>
  </si>
  <si>
    <t>Ansatt 141</t>
  </si>
  <si>
    <t>Ansatt 142</t>
  </si>
  <si>
    <t>Ansatt 143</t>
  </si>
  <si>
    <t>Ansatt 144</t>
  </si>
  <si>
    <t>Ansatt 145</t>
  </si>
  <si>
    <t>Ansatt 146</t>
  </si>
  <si>
    <t>Ansatt 147</t>
  </si>
  <si>
    <t>Ansatt 148</t>
  </si>
  <si>
    <t>Ansatt 149</t>
  </si>
  <si>
    <t>Ansatt 150</t>
  </si>
  <si>
    <t>Ansatt 151</t>
  </si>
  <si>
    <t>Ansatt 152</t>
  </si>
  <si>
    <t>Ansatt 153</t>
  </si>
  <si>
    <t>Ansatt 154</t>
  </si>
  <si>
    <t>Ansatt 155</t>
  </si>
  <si>
    <t>Ansatt 156</t>
  </si>
  <si>
    <t>Ansatt 157</t>
  </si>
  <si>
    <t>Ansatt 158</t>
  </si>
  <si>
    <t>Ansatt 159</t>
  </si>
  <si>
    <t>Ansatt 160</t>
  </si>
  <si>
    <t>Ansatt 161</t>
  </si>
  <si>
    <t>Ansatt 162</t>
  </si>
  <si>
    <t>Ansatt 163</t>
  </si>
  <si>
    <t>Ansatt 164</t>
  </si>
  <si>
    <t>Ansatt 165</t>
  </si>
  <si>
    <t>Ansatt 166</t>
  </si>
  <si>
    <t>Ansatt 167</t>
  </si>
  <si>
    <t>Ansatt 168</t>
  </si>
  <si>
    <t>Ansatt 169</t>
  </si>
  <si>
    <t>Ansatt 170</t>
  </si>
  <si>
    <t>Ansatt 171</t>
  </si>
  <si>
    <t>Ansatt 172</t>
  </si>
  <si>
    <t>Ansatt 173</t>
  </si>
  <si>
    <t>Ansatt 174</t>
  </si>
  <si>
    <t>Ansatt 175</t>
  </si>
  <si>
    <t>Ansatt 176</t>
  </si>
  <si>
    <t>Ansatt 177</t>
  </si>
  <si>
    <t>Ansatt 178</t>
  </si>
  <si>
    <t>Ansatt 179</t>
  </si>
  <si>
    <t>Ansatt 180</t>
  </si>
  <si>
    <t>Ansatt 181</t>
  </si>
  <si>
    <t>Ansatt 182</t>
  </si>
  <si>
    <t>Ansatt 183</t>
  </si>
  <si>
    <t>Ansatt 184</t>
  </si>
  <si>
    <t>Ansatt 185</t>
  </si>
  <si>
    <t>Ansatt 186</t>
  </si>
  <si>
    <t>Ansatt 187</t>
  </si>
  <si>
    <t>Ansatt 188</t>
  </si>
  <si>
    <t>Ansatt 189</t>
  </si>
  <si>
    <t>Ansatt 190</t>
  </si>
  <si>
    <t>Ansatt 191</t>
  </si>
  <si>
    <t>Ansatt 192</t>
  </si>
  <si>
    <t>Ansatt 193</t>
  </si>
  <si>
    <t>Ansatt 194</t>
  </si>
  <si>
    <t>Ansatt 195</t>
  </si>
  <si>
    <t>Ansatt 196</t>
  </si>
  <si>
    <t>Ansatt 197</t>
  </si>
  <si>
    <t>Ansatt 198</t>
  </si>
  <si>
    <t>Ansatt 199</t>
  </si>
  <si>
    <t>Ansatt 200</t>
  </si>
  <si>
    <t>Ansatt 201</t>
  </si>
  <si>
    <t>Ansatt 202</t>
  </si>
  <si>
    <t>Ansatt 203</t>
  </si>
  <si>
    <t>Ansatt 204</t>
  </si>
  <si>
    <t>Ansatt 205</t>
  </si>
  <si>
    <t>Ansatt 206</t>
  </si>
  <si>
    <t>Ansatt 207</t>
  </si>
  <si>
    <t>Ansatt 208</t>
  </si>
  <si>
    <t>Ansatt 209</t>
  </si>
  <si>
    <t>Ansatt 210</t>
  </si>
  <si>
    <t>Ansatt 211</t>
  </si>
  <si>
    <t>Ansatt 212</t>
  </si>
  <si>
    <t>Ansatt 213</t>
  </si>
  <si>
    <t>Ansatt 214</t>
  </si>
  <si>
    <t>Ansatt 215</t>
  </si>
  <si>
    <t>Ansatt 216</t>
  </si>
  <si>
    <t>Ansatt 217</t>
  </si>
  <si>
    <t>Ansatt 218</t>
  </si>
  <si>
    <t>Ansatt 219</t>
  </si>
  <si>
    <t>Ansatt 220</t>
  </si>
  <si>
    <t>Ansatt 221</t>
  </si>
  <si>
    <t>Ansatt 222</t>
  </si>
  <si>
    <t>Ansatt 223</t>
  </si>
  <si>
    <t>Ansatt 224</t>
  </si>
  <si>
    <t>Ansatt 225</t>
  </si>
  <si>
    <t>Ansatt 226</t>
  </si>
  <si>
    <t>Ansatt 227</t>
  </si>
  <si>
    <t>Ansatt 228</t>
  </si>
  <si>
    <t>Ansatt 229</t>
  </si>
  <si>
    <t>Ansatt 230</t>
  </si>
  <si>
    <t>Ansatt 231</t>
  </si>
  <si>
    <t>Ansatt 232</t>
  </si>
  <si>
    <t>Ansatt 233</t>
  </si>
  <si>
    <t>Ansatt 234</t>
  </si>
  <si>
    <t>Ansatt 235</t>
  </si>
  <si>
    <t>Ansatt 236</t>
  </si>
  <si>
    <t>Ansatt 237</t>
  </si>
  <si>
    <t>Ansatt 238</t>
  </si>
  <si>
    <t>Ansatt 239</t>
  </si>
  <si>
    <t>Ansatt 240</t>
  </si>
  <si>
    <t>Ansatt 241</t>
  </si>
  <si>
    <t>Ansatt 242</t>
  </si>
  <si>
    <t>Ansatt 243</t>
  </si>
  <si>
    <t>Ansatt 244</t>
  </si>
  <si>
    <t>Ansatt 245</t>
  </si>
  <si>
    <t>Ansatt 246</t>
  </si>
  <si>
    <t>Ansatt 247</t>
  </si>
  <si>
    <t>Ansatt 248</t>
  </si>
  <si>
    <t>Ansatt 249</t>
  </si>
  <si>
    <t>Ansatt 250</t>
  </si>
  <si>
    <t>Ansatt 251</t>
  </si>
  <si>
    <t>Ansatt 252</t>
  </si>
  <si>
    <t>Ansatt 253</t>
  </si>
  <si>
    <t>Ansatt 254</t>
  </si>
  <si>
    <t>Ansatt 255</t>
  </si>
  <si>
    <t>Ansatt 256</t>
  </si>
  <si>
    <t>Ansatt 257</t>
  </si>
  <si>
    <t>Ansatt 258</t>
  </si>
  <si>
    <t>Ansatt 259</t>
  </si>
  <si>
    <t>Ansatt 260</t>
  </si>
  <si>
    <t>Ansatt 261</t>
  </si>
  <si>
    <t>Ansatt 262</t>
  </si>
  <si>
    <t>Ansatt 263</t>
  </si>
  <si>
    <t>Ansatt 264</t>
  </si>
  <si>
    <t>Ansatt 265</t>
  </si>
  <si>
    <t>Ansatt 266</t>
  </si>
  <si>
    <t>Ansatt 267</t>
  </si>
  <si>
    <t>Ansatt 268</t>
  </si>
  <si>
    <t>Ansatt 269</t>
  </si>
  <si>
    <t>Ansatt 270</t>
  </si>
  <si>
    <t>Ansatt 271</t>
  </si>
  <si>
    <t>Ansatt 272</t>
  </si>
  <si>
    <t>Ansatt 273</t>
  </si>
  <si>
    <t>Ansatt 274</t>
  </si>
  <si>
    <t>Ansatt 275</t>
  </si>
  <si>
    <t>Ansatt 276</t>
  </si>
  <si>
    <t>Ansatt 277</t>
  </si>
  <si>
    <t>Ansatt 278</t>
  </si>
  <si>
    <t>Ansatt 279</t>
  </si>
  <si>
    <t>Ansatt 280</t>
  </si>
  <si>
    <t>Ansatt 281</t>
  </si>
  <si>
    <t>Ansatt 282</t>
  </si>
  <si>
    <t>Ansatt 283</t>
  </si>
  <si>
    <t>Ansatt 284</t>
  </si>
  <si>
    <t>Ansatt 285</t>
  </si>
  <si>
    <t>Ansatt 286</t>
  </si>
  <si>
    <t>Ansatt 287</t>
  </si>
  <si>
    <t>Ansatt 288</t>
  </si>
  <si>
    <t>Ansatt 289</t>
  </si>
  <si>
    <t>Ansatt 290</t>
  </si>
  <si>
    <t>Ansatt 291</t>
  </si>
  <si>
    <t>Ansatt 292</t>
  </si>
  <si>
    <t>Ansatt 293</t>
  </si>
  <si>
    <t>Ansatt 294</t>
  </si>
  <si>
    <t>Ansatt 295</t>
  </si>
  <si>
    <t>Ansatt 296</t>
  </si>
  <si>
    <t>Ansatt 297</t>
  </si>
  <si>
    <t>Ansatt 298</t>
  </si>
  <si>
    <t>Ansatt 299</t>
  </si>
  <si>
    <t>Ansatt 300</t>
  </si>
  <si>
    <t>Ansatt 301</t>
  </si>
  <si>
    <t>Ansatt 302</t>
  </si>
  <si>
    <t>Ansatt 303</t>
  </si>
  <si>
    <t>Ansatt 304</t>
  </si>
  <si>
    <t>Ansatt 305</t>
  </si>
  <si>
    <t>Ansatt 306</t>
  </si>
  <si>
    <t>Ansatt 307</t>
  </si>
  <si>
    <t>Ansatt 308</t>
  </si>
  <si>
    <t>Ansatt 309</t>
  </si>
  <si>
    <t>Ansatt 310</t>
  </si>
  <si>
    <t>Ansatt 311</t>
  </si>
  <si>
    <t>Ansatt 312</t>
  </si>
  <si>
    <t>Ansatt 313</t>
  </si>
  <si>
    <t>Ansatt 314</t>
  </si>
  <si>
    <t>Ansatt 315</t>
  </si>
  <si>
    <t>Ansatt 316</t>
  </si>
  <si>
    <t>Ansatt 317</t>
  </si>
  <si>
    <t>Ansatt 318</t>
  </si>
  <si>
    <t>Ansatt 319</t>
  </si>
  <si>
    <t>Ansatt 320</t>
  </si>
  <si>
    <t>Ansatt 321</t>
  </si>
  <si>
    <t>Ansatt 322</t>
  </si>
  <si>
    <t>Ansatt 323</t>
  </si>
  <si>
    <t>Ansatt 324</t>
  </si>
  <si>
    <t>Ansatt 325</t>
  </si>
  <si>
    <t>Ansatt 326</t>
  </si>
  <si>
    <t>Ansatt 327</t>
  </si>
  <si>
    <t>Ansatt 328</t>
  </si>
  <si>
    <t>Ansatt 329</t>
  </si>
  <si>
    <t>Ansatt 330</t>
  </si>
  <si>
    <t>Ansatt 331</t>
  </si>
  <si>
    <t>Ansatt 332</t>
  </si>
  <si>
    <t>Ansatt 333</t>
  </si>
  <si>
    <t>Ansatt 334</t>
  </si>
  <si>
    <t>Ansatt 335</t>
  </si>
  <si>
    <t>Ansatt 336</t>
  </si>
  <si>
    <t>Ansatt 337</t>
  </si>
  <si>
    <t>Ansatt 338</t>
  </si>
  <si>
    <t>Ansatt 339</t>
  </si>
  <si>
    <t>Ansatt 340</t>
  </si>
  <si>
    <t>Ansatt 341</t>
  </si>
  <si>
    <t>Ansatt 342</t>
  </si>
  <si>
    <t>Ansatt 343</t>
  </si>
  <si>
    <t>Ansatt 344</t>
  </si>
  <si>
    <t>Ansatt 345</t>
  </si>
  <si>
    <t>Ansatt 346</t>
  </si>
  <si>
    <t>Ansatt 347</t>
  </si>
  <si>
    <t>Ansatt 348</t>
  </si>
  <si>
    <t>Ansatt 349</t>
  </si>
  <si>
    <t>Ansatt 350</t>
  </si>
  <si>
    <t>Ansatt 351</t>
  </si>
  <si>
    <t>Ansatt 352</t>
  </si>
  <si>
    <t>Ansatt 353</t>
  </si>
  <si>
    <t>Ansatt 354</t>
  </si>
  <si>
    <t>Ansatt 355</t>
  </si>
  <si>
    <t>Ansatt 356</t>
  </si>
  <si>
    <t>Ansatt 357</t>
  </si>
  <si>
    <t>Ansatt 358</t>
  </si>
  <si>
    <t>Ansatt 359</t>
  </si>
  <si>
    <t>Ansatt 360</t>
  </si>
  <si>
    <t>Ansatt 361</t>
  </si>
  <si>
    <t>Ansatt 362</t>
  </si>
  <si>
    <t>Ansatt 363</t>
  </si>
  <si>
    <t>Ansatt 364</t>
  </si>
  <si>
    <t>Ansatt 365</t>
  </si>
  <si>
    <t>Ansatt 366</t>
  </si>
  <si>
    <t>Ansatt 367</t>
  </si>
  <si>
    <t>Ansatt 368</t>
  </si>
  <si>
    <t>Ansatt 369</t>
  </si>
  <si>
    <t>Ansatt 370</t>
  </si>
  <si>
    <t>Ansatt 371</t>
  </si>
  <si>
    <t>Ansatt 372</t>
  </si>
  <si>
    <t>Ansatt 373</t>
  </si>
  <si>
    <t>Ansatt 374</t>
  </si>
  <si>
    <t>Ansatt 375</t>
  </si>
  <si>
    <t>Ansatt 376</t>
  </si>
  <si>
    <t>Ansatt 377</t>
  </si>
  <si>
    <t>Ansatt 378</t>
  </si>
  <si>
    <t>Ansatt 379</t>
  </si>
  <si>
    <t>Ansatt 380</t>
  </si>
  <si>
    <t>Ansatt 381</t>
  </si>
  <si>
    <t>Ansatt 382</t>
  </si>
  <si>
    <t>Ansatt 383</t>
  </si>
  <si>
    <t>Ansatt 384</t>
  </si>
  <si>
    <t>Ansatt 385</t>
  </si>
  <si>
    <t>Ansatt 386</t>
  </si>
  <si>
    <t>Ansatt 387</t>
  </si>
  <si>
    <t>Ansatt 388</t>
  </si>
  <si>
    <t>Ansatt 389</t>
  </si>
  <si>
    <t>Ansatt 390</t>
  </si>
  <si>
    <t>Ansatt 391</t>
  </si>
  <si>
    <t>Ansatt 392</t>
  </si>
  <si>
    <t>Ansatt 393</t>
  </si>
  <si>
    <t>Ansatt 394</t>
  </si>
  <si>
    <t>Ansatt 395</t>
  </si>
  <si>
    <t>Ansatt 396</t>
  </si>
  <si>
    <t>Ansatt 397</t>
  </si>
  <si>
    <t>Ansatt 398</t>
  </si>
  <si>
    <t>Ansatt 399</t>
  </si>
  <si>
    <t>Ansatt 400</t>
  </si>
  <si>
    <t>Ansatt 401</t>
  </si>
  <si>
    <t>Ansatt 402</t>
  </si>
  <si>
    <t>Ansatt 403</t>
  </si>
  <si>
    <t>Ansatt 404</t>
  </si>
  <si>
    <t>Ansatt 405</t>
  </si>
  <si>
    <t>Ansatt 406</t>
  </si>
  <si>
    <t>Ansatt 407</t>
  </si>
  <si>
    <t>Ansatt 408</t>
  </si>
  <si>
    <t>Ansatt 409</t>
  </si>
  <si>
    <t>Ansatt 410</t>
  </si>
  <si>
    <t>Ansatt 411</t>
  </si>
  <si>
    <t>Ansatt 412</t>
  </si>
  <si>
    <t>Ansatt 413</t>
  </si>
  <si>
    <t>Ansatt 414</t>
  </si>
  <si>
    <t>Ansatt 415</t>
  </si>
  <si>
    <t>Ansatt 416</t>
  </si>
  <si>
    <t>Ansatt 417</t>
  </si>
  <si>
    <t>Ansatt 418</t>
  </si>
  <si>
    <t>Ansatt 419</t>
  </si>
  <si>
    <t>Ansatt 420</t>
  </si>
  <si>
    <t>Ansatt 421</t>
  </si>
  <si>
    <t>Ansatt 422</t>
  </si>
  <si>
    <t>Ansatt 423</t>
  </si>
  <si>
    <t>Ansatt 424</t>
  </si>
  <si>
    <t>Ansatt 425</t>
  </si>
  <si>
    <t>Ansatt 426</t>
  </si>
  <si>
    <t>Ansatt 427</t>
  </si>
  <si>
    <t>Ansatt 428</t>
  </si>
  <si>
    <t>Ansatt 429</t>
  </si>
  <si>
    <t>Ansatt 430</t>
  </si>
  <si>
    <t>Ansatt 431</t>
  </si>
  <si>
    <t>Ansatt 432</t>
  </si>
  <si>
    <t>Ansatt 433</t>
  </si>
  <si>
    <t>Ansatt 434</t>
  </si>
  <si>
    <t>Ansatt 435</t>
  </si>
  <si>
    <t>Ansatt 436</t>
  </si>
  <si>
    <t>Ansatt 437</t>
  </si>
  <si>
    <t>Ansatt 438</t>
  </si>
  <si>
    <t>Ansatt 439</t>
  </si>
  <si>
    <t>Ansatt 440</t>
  </si>
  <si>
    <t>Ansatt 441</t>
  </si>
  <si>
    <t>Ansatt 442</t>
  </si>
  <si>
    <t>Ansatt 443</t>
  </si>
  <si>
    <t>Ansatt 444</t>
  </si>
  <si>
    <t>Ansatt 445</t>
  </si>
  <si>
    <t>Ansatt 446</t>
  </si>
  <si>
    <t>Ansatt 447</t>
  </si>
  <si>
    <t>Ansatt 448</t>
  </si>
  <si>
    <t>Ansatt 449</t>
  </si>
  <si>
    <t>Ansatt 450</t>
  </si>
  <si>
    <t>Ansatt 451</t>
  </si>
  <si>
    <t>Ansatt 452</t>
  </si>
  <si>
    <t>Ansatt 453</t>
  </si>
  <si>
    <t>Ansatt 454</t>
  </si>
  <si>
    <t>Ansatt 455</t>
  </si>
  <si>
    <t>Ansatt 456</t>
  </si>
  <si>
    <t>Ansatt 457</t>
  </si>
  <si>
    <t>Ansatt 458</t>
  </si>
  <si>
    <t>Ansatt 459</t>
  </si>
  <si>
    <t>Ansatt 460</t>
  </si>
  <si>
    <t>Ansatt 461</t>
  </si>
  <si>
    <t>Ansatt 462</t>
  </si>
  <si>
    <t>Ansatt 463</t>
  </si>
  <si>
    <t>Ansatt 464</t>
  </si>
  <si>
    <t>Ansatt 465</t>
  </si>
  <si>
    <t>Ansatt 466</t>
  </si>
  <si>
    <t>Ansatt 467</t>
  </si>
  <si>
    <t>Ansatt 468</t>
  </si>
  <si>
    <t>Ansatt 469</t>
  </si>
  <si>
    <t>Ansatt 470</t>
  </si>
  <si>
    <t>Ansatt 471</t>
  </si>
  <si>
    <t>Ansatt 472</t>
  </si>
  <si>
    <t>Ansatt 473</t>
  </si>
  <si>
    <t>Ansatt 474</t>
  </si>
  <si>
    <t>Ansatt 475</t>
  </si>
  <si>
    <t>Ansatt 476</t>
  </si>
  <si>
    <t>Ansatt 477</t>
  </si>
  <si>
    <t>Ansatt 478</t>
  </si>
  <si>
    <t>Ansatt 479</t>
  </si>
  <si>
    <t>Ansatt 480</t>
  </si>
  <si>
    <t>Ansatt 481</t>
  </si>
  <si>
    <t>Ansatt 482</t>
  </si>
  <si>
    <t>Ansatt 483</t>
  </si>
  <si>
    <t>Ansatt 484</t>
  </si>
  <si>
    <t>Ansatt 485</t>
  </si>
  <si>
    <t>Ansatt 486</t>
  </si>
  <si>
    <t>Ansatt 487</t>
  </si>
  <si>
    <t>Ansatt 488</t>
  </si>
  <si>
    <t>Ansatt 489</t>
  </si>
  <si>
    <t>Ansatt 490</t>
  </si>
  <si>
    <t>Ansatt 491</t>
  </si>
  <si>
    <t>Ansatt 492</t>
  </si>
  <si>
    <t>Ansatt 493</t>
  </si>
  <si>
    <t>Ansatt 494</t>
  </si>
  <si>
    <t>Ansatt 495</t>
  </si>
  <si>
    <t>Ansatt 496</t>
  </si>
  <si>
    <t>Ansatt 497</t>
  </si>
  <si>
    <t>Ansatt 498</t>
  </si>
  <si>
    <t>Ansatt 499</t>
  </si>
  <si>
    <t>Ansatt 500</t>
  </si>
  <si>
    <t>Stillings-prosent</t>
  </si>
  <si>
    <t>Besparelse ved å velge lønnsstøtte:</t>
  </si>
  <si>
    <t>Maksimalt støttebeløp per støtte-berettigede ansatt</t>
  </si>
  <si>
    <t>(Permitteringsbrøk kan ikke overstige stillingsprosent)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</si>
</sst>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\ %"/>
    <numFmt numFmtId="166" formatCode="[$-414]mmmm\ yyyy;@"/>
    <numFmt numFmtId="167" formatCode="_-[$kr-414]\ * #,##0.00_-;\-[$kr-414]\ * #,##0.00_-;_-[$kr-414]\ * &quot;-&quot;??_-;_-@_-"/>
    <numFmt numFmtId="168" formatCode="_-[$kr-414]\ * #,##0_-;\-[$kr-414]\ * #,##0_-;_-[$kr-414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/>
    <xf numFmtId="0" fontId="0" fillId="0" borderId="0" xfId="0" applyAlignment="1">
      <alignment horizontal="right"/>
    </xf>
    <xf numFmtId="0" fontId="2" fillId="4" borderId="0" xfId="0" applyFont="1" applyFill="1" applyAlignment="1">
      <alignment horizontal="right"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0" fillId="5" borderId="0" xfId="0" applyFill="1" applyProtection="1">
      <protection locked="0"/>
    </xf>
    <xf numFmtId="0" fontId="5" fillId="7" borderId="0" xfId="0" applyFont="1" applyFill="1"/>
    <xf numFmtId="166" fontId="4" fillId="7" borderId="0" xfId="0" applyNumberFormat="1" applyFont="1" applyFill="1"/>
    <xf numFmtId="0" fontId="8" fillId="7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3" borderId="0" xfId="0" applyFont="1" applyFill="1"/>
    <xf numFmtId="0" fontId="9" fillId="0" borderId="0" xfId="0" applyFont="1"/>
    <xf numFmtId="0" fontId="6" fillId="0" borderId="0" xfId="0" applyFont="1" applyAlignment="1">
      <alignment horizontal="right" wrapText="1"/>
    </xf>
    <xf numFmtId="0" fontId="11" fillId="6" borderId="0" xfId="0" applyFont="1" applyFill="1"/>
    <xf numFmtId="0" fontId="7" fillId="6" borderId="1" xfId="0" applyFont="1" applyFill="1" applyBorder="1" applyAlignment="1">
      <alignment horizontal="right"/>
    </xf>
    <xf numFmtId="0" fontId="7" fillId="6" borderId="0" xfId="0" applyFont="1" applyFill="1"/>
    <xf numFmtId="0" fontId="4" fillId="7" borderId="0" xfId="0" applyFont="1" applyFill="1" applyAlignment="1">
      <alignment wrapText="1"/>
    </xf>
    <xf numFmtId="0" fontId="2" fillId="4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14" fontId="5" fillId="0" borderId="0" xfId="0" applyNumberFormat="1" applyFont="1"/>
    <xf numFmtId="0" fontId="5" fillId="8" borderId="0" xfId="0" applyFont="1" applyFill="1"/>
    <xf numFmtId="14" fontId="5" fillId="8" borderId="0" xfId="0" applyNumberFormat="1" applyFont="1" applyFill="1"/>
    <xf numFmtId="9" fontId="5" fillId="8" borderId="0" xfId="2" applyFont="1" applyFill="1"/>
    <xf numFmtId="164" fontId="5" fillId="8" borderId="0" xfId="1" applyNumberFormat="1" applyFont="1" applyFill="1"/>
    <xf numFmtId="0" fontId="2" fillId="3" borderId="0" xfId="0" applyFont="1" applyFill="1"/>
    <xf numFmtId="0" fontId="2" fillId="2" borderId="0" xfId="0" applyFont="1" applyFill="1"/>
    <xf numFmtId="0" fontId="4" fillId="8" borderId="0" xfId="0" applyFont="1" applyFill="1" applyAlignment="1">
      <alignment horizontal="center" wrapText="1"/>
    </xf>
    <xf numFmtId="0" fontId="14" fillId="7" borderId="0" xfId="0" applyFont="1" applyFill="1"/>
    <xf numFmtId="14" fontId="11" fillId="5" borderId="0" xfId="0" applyNumberFormat="1" applyFont="1" applyFill="1" applyProtection="1">
      <protection locked="0"/>
    </xf>
    <xf numFmtId="0" fontId="11" fillId="0" borderId="0" xfId="0" applyFont="1"/>
    <xf numFmtId="0" fontId="8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9" fontId="0" fillId="5" borderId="0" xfId="0" applyNumberFormat="1" applyFill="1" applyAlignment="1" applyProtection="1">
      <alignment horizontal="center"/>
      <protection locked="0"/>
    </xf>
    <xf numFmtId="167" fontId="0" fillId="5" borderId="0" xfId="1" applyNumberFormat="1" applyFont="1" applyFill="1" applyAlignment="1" applyProtection="1">
      <alignment horizontal="center"/>
      <protection locked="0"/>
    </xf>
    <xf numFmtId="167" fontId="12" fillId="0" borderId="0" xfId="1" applyNumberFormat="1" applyFont="1" applyAlignment="1" applyProtection="1">
      <alignment horizontal="center"/>
    </xf>
    <xf numFmtId="167" fontId="12" fillId="0" borderId="0" xfId="1" applyNumberFormat="1" applyFont="1" applyAlignment="1">
      <alignment horizontal="center"/>
    </xf>
    <xf numFmtId="167" fontId="12" fillId="0" borderId="0" xfId="1" applyNumberFormat="1" applyFont="1"/>
    <xf numFmtId="167" fontId="12" fillId="4" borderId="0" xfId="1" applyNumberFormat="1" applyFont="1" applyFill="1"/>
    <xf numFmtId="167" fontId="6" fillId="3" borderId="0" xfId="0" applyNumberFormat="1" applyFont="1" applyFill="1" applyAlignment="1">
      <alignment horizontal="center" wrapText="1"/>
    </xf>
    <xf numFmtId="9" fontId="1" fillId="0" borderId="0" xfId="2" applyFont="1" applyAlignment="1">
      <alignment horizontal="right"/>
    </xf>
    <xf numFmtId="165" fontId="0" fillId="4" borderId="0" xfId="2" applyNumberFormat="1" applyFont="1" applyFill="1" applyAlignment="1">
      <alignment horizontal="right"/>
    </xf>
    <xf numFmtId="9" fontId="0" fillId="2" borderId="0" xfId="2" applyFont="1" applyFill="1" applyAlignment="1">
      <alignment horizontal="center"/>
    </xf>
    <xf numFmtId="9" fontId="0" fillId="3" borderId="0" xfId="2" applyFont="1" applyFill="1" applyAlignment="1">
      <alignment horizontal="center"/>
    </xf>
    <xf numFmtId="167" fontId="0" fillId="2" borderId="0" xfId="0" applyNumberFormat="1" applyFill="1"/>
    <xf numFmtId="167" fontId="0" fillId="3" borderId="0" xfId="0" applyNumberFormat="1" applyFill="1"/>
    <xf numFmtId="168" fontId="11" fillId="6" borderId="0" xfId="0" applyNumberFormat="1" applyFont="1" applyFill="1" applyAlignment="1">
      <alignment horizontal="right"/>
    </xf>
    <xf numFmtId="168" fontId="11" fillId="6" borderId="2" xfId="0" applyNumberFormat="1" applyFont="1" applyFill="1" applyBorder="1"/>
    <xf numFmtId="168" fontId="0" fillId="5" borderId="0" xfId="0" applyNumberFormat="1" applyFill="1" applyProtection="1">
      <protection locked="0"/>
    </xf>
    <xf numFmtId="9" fontId="0" fillId="5" borderId="0" xfId="2" applyFont="1" applyFill="1" applyAlignment="1" applyProtection="1">
      <alignment horizontal="center"/>
      <protection locked="0"/>
    </xf>
    <xf numFmtId="168" fontId="6" fillId="3" borderId="0" xfId="1" applyNumberFormat="1" applyFont="1" applyFill="1" applyAlignment="1">
      <alignment horizontal="center"/>
    </xf>
    <xf numFmtId="168" fontId="6" fillId="3" borderId="0" xfId="1" applyNumberFormat="1" applyFont="1" applyFill="1"/>
    <xf numFmtId="168" fontId="9" fillId="0" borderId="0" xfId="0" applyNumberFormat="1" applyFont="1"/>
    <xf numFmtId="168" fontId="6" fillId="4" borderId="0" xfId="1" applyNumberFormat="1" applyFont="1" applyFill="1"/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10" fillId="6" borderId="0" xfId="0" applyFont="1" applyFill="1" applyAlignment="1">
      <alignment horizontal="center" vertical="center"/>
    </xf>
  </cellXfs>
  <cellStyles count="3">
    <cellStyle name="Komma" xfId="1" builtinId="3"/>
    <cellStyle name="Normal" xfId="0" builtinId="0"/>
    <cellStyle name="Prosent" xfId="2" builtinId="5"/>
  </cellStyles>
  <dxfs count="4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46</xdr:col>
      <xdr:colOff>47625</xdr:colOff>
      <xdr:row>81</xdr:row>
      <xdr:rowOff>76200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6E5FF4C5-282B-4B6D-98EA-6D42395B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99625" cy="1550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623454</xdr:colOff>
      <xdr:row>0</xdr:row>
      <xdr:rowOff>121227</xdr:rowOff>
    </xdr:from>
    <xdr:to>
      <xdr:col>24</xdr:col>
      <xdr:colOff>155864</xdr:colOff>
      <xdr:row>7</xdr:row>
      <xdr:rowOff>51955</xdr:rowOff>
    </xdr:to>
    <xdr:sp macro="" textlink="">
      <xdr:nvSpPr>
        <xdr:cNvPr id="3" name="Snakkeboble: rektangel 2">
          <a:extLst>
            <a:ext uri="{FF2B5EF4-FFF2-40B4-BE49-F238E27FC236}">
              <a16:creationId xmlns:a16="http://schemas.microsoft.com/office/drawing/2014/main" id="{68BD2E97-6D03-45AB-AF0B-CA742D552A0C}"/>
            </a:ext>
          </a:extLst>
        </xdr:cNvPr>
        <xdr:cNvSpPr/>
      </xdr:nvSpPr>
      <xdr:spPr>
        <a:xfrm>
          <a:off x="14339454" y="121227"/>
          <a:ext cx="4104410" cy="1264228"/>
        </a:xfrm>
        <a:prstGeom prst="wedgeRectCallout">
          <a:avLst>
            <a:gd name="adj1" fmla="val -27259"/>
            <a:gd name="adj2" fmla="val 72928"/>
          </a:avLst>
        </a:prstGeom>
        <a:solidFill>
          <a:schemeClr val="tx1">
            <a:lumMod val="50000"/>
            <a:lumOff val="50000"/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800"/>
            <a:t>Denne</a:t>
          </a:r>
          <a:r>
            <a:rPr lang="nb-NO" sz="1800" baseline="0"/>
            <a:t> tabellen viser lønnskostnader etter hhv. permittering og lønnsstøtte. Hvis besparelsen er et positivt tall, lønner det seg med lønnsstøtte.</a:t>
          </a:r>
          <a:endParaRPr lang="nb-NO" sz="3200"/>
        </a:p>
      </xdr:txBody>
    </xdr:sp>
    <xdr:clientData/>
  </xdr:twoCellAnchor>
  <xdr:twoCellAnchor>
    <xdr:from>
      <xdr:col>0</xdr:col>
      <xdr:colOff>294408</xdr:colOff>
      <xdr:row>4</xdr:row>
      <xdr:rowOff>34636</xdr:rowOff>
    </xdr:from>
    <xdr:to>
      <xdr:col>3</xdr:col>
      <xdr:colOff>432953</xdr:colOff>
      <xdr:row>8</xdr:row>
      <xdr:rowOff>51954</xdr:rowOff>
    </xdr:to>
    <xdr:sp macro="" textlink="">
      <xdr:nvSpPr>
        <xdr:cNvPr id="4" name="Snakkeboble: rektangel 3">
          <a:extLst>
            <a:ext uri="{FF2B5EF4-FFF2-40B4-BE49-F238E27FC236}">
              <a16:creationId xmlns:a16="http://schemas.microsoft.com/office/drawing/2014/main" id="{17082D2D-544D-4578-92FB-DB1EC54FDA79}"/>
            </a:ext>
          </a:extLst>
        </xdr:cNvPr>
        <xdr:cNvSpPr/>
      </xdr:nvSpPr>
      <xdr:spPr>
        <a:xfrm>
          <a:off x="294408" y="796636"/>
          <a:ext cx="2424545" cy="779318"/>
        </a:xfrm>
        <a:prstGeom prst="wedgeRectCallout">
          <a:avLst>
            <a:gd name="adj1" fmla="val 49061"/>
            <a:gd name="adj2" fmla="val -58467"/>
          </a:avLst>
        </a:prstGeom>
        <a:solidFill>
          <a:srgbClr val="4472C4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800"/>
            <a:t>Fyll inn dato for utsendt permitteringsvarsel</a:t>
          </a:r>
          <a:endParaRPr lang="nb-NO" sz="3200"/>
        </a:p>
      </xdr:txBody>
    </xdr:sp>
    <xdr:clientData/>
  </xdr:twoCellAnchor>
  <xdr:twoCellAnchor>
    <xdr:from>
      <xdr:col>6</xdr:col>
      <xdr:colOff>554180</xdr:colOff>
      <xdr:row>15</xdr:row>
      <xdr:rowOff>173182</xdr:rowOff>
    </xdr:from>
    <xdr:to>
      <xdr:col>10</xdr:col>
      <xdr:colOff>536863</xdr:colOff>
      <xdr:row>22</xdr:row>
      <xdr:rowOff>173182</xdr:rowOff>
    </xdr:to>
    <xdr:sp macro="" textlink="">
      <xdr:nvSpPr>
        <xdr:cNvPr id="5" name="Snakkeboble: rektangel 4">
          <a:extLst>
            <a:ext uri="{FF2B5EF4-FFF2-40B4-BE49-F238E27FC236}">
              <a16:creationId xmlns:a16="http://schemas.microsoft.com/office/drawing/2014/main" id="{A67FEFAA-BE8C-4B3F-A64F-E9322BF133C4}"/>
            </a:ext>
          </a:extLst>
        </xdr:cNvPr>
        <xdr:cNvSpPr/>
      </xdr:nvSpPr>
      <xdr:spPr>
        <a:xfrm>
          <a:off x="5126180" y="3030682"/>
          <a:ext cx="3030683" cy="1333500"/>
        </a:xfrm>
        <a:prstGeom prst="wedgeRectCallout">
          <a:avLst>
            <a:gd name="adj1" fmla="val -55258"/>
            <a:gd name="adj2" fmla="val -41833"/>
          </a:avLst>
        </a:prstGeom>
        <a:solidFill>
          <a:srgbClr val="4472C4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800"/>
            <a:t>Fyll inn: </a:t>
          </a:r>
        </a:p>
        <a:p>
          <a:pPr algn="l"/>
          <a:r>
            <a:rPr lang="nb-NO" sz="1800"/>
            <a:t>Regnskapsmessig omsetning og totale lønnskostnader</a:t>
          </a:r>
          <a:r>
            <a:rPr lang="nb-NO" sz="1800" baseline="0"/>
            <a:t> for hver periode.</a:t>
          </a:r>
          <a:endParaRPr lang="nb-NO" sz="3200"/>
        </a:p>
      </xdr:txBody>
    </xdr:sp>
    <xdr:clientData/>
  </xdr:twoCellAnchor>
  <xdr:twoCellAnchor>
    <xdr:from>
      <xdr:col>18</xdr:col>
      <xdr:colOff>619990</xdr:colOff>
      <xdr:row>15</xdr:row>
      <xdr:rowOff>135082</xdr:rowOff>
    </xdr:from>
    <xdr:to>
      <xdr:col>24</xdr:col>
      <xdr:colOff>152400</xdr:colOff>
      <xdr:row>20</xdr:row>
      <xdr:rowOff>31173</xdr:rowOff>
    </xdr:to>
    <xdr:sp macro="" textlink="">
      <xdr:nvSpPr>
        <xdr:cNvPr id="7" name="Snakkeboble: rektangel 6">
          <a:extLst>
            <a:ext uri="{FF2B5EF4-FFF2-40B4-BE49-F238E27FC236}">
              <a16:creationId xmlns:a16="http://schemas.microsoft.com/office/drawing/2014/main" id="{91295F0A-2109-4866-9F1C-5423B9470888}"/>
            </a:ext>
          </a:extLst>
        </xdr:cNvPr>
        <xdr:cNvSpPr/>
      </xdr:nvSpPr>
      <xdr:spPr>
        <a:xfrm>
          <a:off x="14335990" y="2992582"/>
          <a:ext cx="4104410" cy="848591"/>
        </a:xfrm>
        <a:prstGeom prst="wedgeRectCallout">
          <a:avLst>
            <a:gd name="adj1" fmla="val -62280"/>
            <a:gd name="adj2" fmla="val -23214"/>
          </a:avLst>
        </a:prstGeom>
        <a:solidFill>
          <a:schemeClr val="tx1">
            <a:lumMod val="50000"/>
            <a:lumOff val="50000"/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800"/>
            <a:t>Her står det hvilken</a:t>
          </a:r>
          <a:r>
            <a:rPr lang="nb-NO" sz="1800" baseline="0"/>
            <a:t> referanseperiode som maksimerer lønnsstøtte.</a:t>
          </a:r>
          <a:endParaRPr lang="nb-NO" sz="3200"/>
        </a:p>
      </xdr:txBody>
    </xdr:sp>
    <xdr:clientData/>
  </xdr:twoCellAnchor>
  <xdr:twoCellAnchor>
    <xdr:from>
      <xdr:col>10</xdr:col>
      <xdr:colOff>588818</xdr:colOff>
      <xdr:row>1</xdr:row>
      <xdr:rowOff>0</xdr:rowOff>
    </xdr:from>
    <xdr:to>
      <xdr:col>16</xdr:col>
      <xdr:colOff>121228</xdr:colOff>
      <xdr:row>5</xdr:row>
      <xdr:rowOff>86591</xdr:rowOff>
    </xdr:to>
    <xdr:sp macro="" textlink="">
      <xdr:nvSpPr>
        <xdr:cNvPr id="8" name="Snakkeboble: rektangel 7">
          <a:extLst>
            <a:ext uri="{FF2B5EF4-FFF2-40B4-BE49-F238E27FC236}">
              <a16:creationId xmlns:a16="http://schemas.microsoft.com/office/drawing/2014/main" id="{099728D6-9ECC-40E5-BA14-D1B3CC620BDC}"/>
            </a:ext>
          </a:extLst>
        </xdr:cNvPr>
        <xdr:cNvSpPr/>
      </xdr:nvSpPr>
      <xdr:spPr>
        <a:xfrm>
          <a:off x="8208818" y="190500"/>
          <a:ext cx="4104410" cy="848591"/>
        </a:xfrm>
        <a:prstGeom prst="wedgeRectCallout">
          <a:avLst>
            <a:gd name="adj1" fmla="val -10381"/>
            <a:gd name="adj2" fmla="val 158418"/>
          </a:avLst>
        </a:prstGeom>
        <a:solidFill>
          <a:schemeClr val="tx1">
            <a:lumMod val="50000"/>
            <a:lumOff val="50000"/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nb-NO" sz="1800">
              <a:solidFill>
                <a:schemeClr val="lt1"/>
              </a:solidFill>
              <a:latin typeface="+mn-lt"/>
              <a:ea typeface="+mn-ea"/>
              <a:cs typeface="+mn-cs"/>
            </a:rPr>
            <a:t>Permitteringsgrad beregnes ut fra informasjon i Ansatt-tabell.</a:t>
          </a:r>
        </a:p>
      </xdr:txBody>
    </xdr:sp>
    <xdr:clientData/>
  </xdr:twoCellAnchor>
  <xdr:twoCellAnchor>
    <xdr:from>
      <xdr:col>9</xdr:col>
      <xdr:colOff>256309</xdr:colOff>
      <xdr:row>44</xdr:row>
      <xdr:rowOff>31173</xdr:rowOff>
    </xdr:from>
    <xdr:to>
      <xdr:col>16</xdr:col>
      <xdr:colOff>432954</xdr:colOff>
      <xdr:row>53</xdr:row>
      <xdr:rowOff>69273</xdr:rowOff>
    </xdr:to>
    <xdr:sp macro="" textlink="">
      <xdr:nvSpPr>
        <xdr:cNvPr id="9" name="Snakkeboble: rektangel 8">
          <a:extLst>
            <a:ext uri="{FF2B5EF4-FFF2-40B4-BE49-F238E27FC236}">
              <a16:creationId xmlns:a16="http://schemas.microsoft.com/office/drawing/2014/main" id="{D4C8843A-EEAC-4E6D-93B4-2BEE72B75B51}"/>
            </a:ext>
          </a:extLst>
        </xdr:cNvPr>
        <xdr:cNvSpPr/>
      </xdr:nvSpPr>
      <xdr:spPr>
        <a:xfrm>
          <a:off x="7114309" y="8413173"/>
          <a:ext cx="5510645" cy="1752600"/>
        </a:xfrm>
        <a:prstGeom prst="wedgeRectCallout">
          <a:avLst>
            <a:gd name="adj1" fmla="val -70516"/>
            <a:gd name="adj2" fmla="val -158715"/>
          </a:avLst>
        </a:prstGeom>
        <a:solidFill>
          <a:srgbClr val="4472C4">
            <a:alpha val="8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800"/>
            <a:t>For hver ansatt,</a:t>
          </a:r>
          <a:r>
            <a:rPr lang="nb-NO" sz="1800" baseline="0"/>
            <a:t> f</a:t>
          </a:r>
          <a:r>
            <a:rPr lang="nb-NO" sz="1800"/>
            <a:t>yll inn: </a:t>
          </a:r>
        </a:p>
        <a:p>
          <a:pPr algn="l"/>
          <a:r>
            <a:rPr lang="nb-NO" sz="1800"/>
            <a:t>I kolonne</a:t>
          </a:r>
          <a:r>
            <a:rPr lang="nb-NO" sz="1800" baseline="0"/>
            <a:t> A: Permitteringsprosent</a:t>
          </a:r>
          <a:endParaRPr lang="nb-NO" sz="1800"/>
        </a:p>
        <a:p>
          <a:pPr algn="l"/>
          <a:r>
            <a:rPr lang="nb-NO" sz="1800"/>
            <a:t>I kolonne B:</a:t>
          </a:r>
          <a:r>
            <a:rPr lang="nb-NO" sz="1800" baseline="0"/>
            <a:t> Navn eller ID på ansatt</a:t>
          </a:r>
        </a:p>
        <a:p>
          <a:pPr algn="l"/>
          <a:r>
            <a:rPr lang="nb-NO" sz="1800" baseline="0"/>
            <a:t>I kolonne C: </a:t>
          </a:r>
          <a:r>
            <a:rPr lang="nb-NO" sz="1800"/>
            <a:t>Bruttolønn per måned</a:t>
          </a:r>
        </a:p>
        <a:p>
          <a:pPr algn="l"/>
          <a:r>
            <a:rPr lang="nb-NO" sz="1800"/>
            <a:t>I kolonne</a:t>
          </a:r>
          <a:r>
            <a:rPr lang="nb-NO" sz="1800" baseline="0"/>
            <a:t> D: </a:t>
          </a:r>
          <a:r>
            <a:rPr lang="nb-NO" sz="1800"/>
            <a:t>Stillingsprosent i</a:t>
          </a:r>
          <a:r>
            <a:rPr lang="nb-NO" sz="1800" baseline="0"/>
            <a:t> </a:t>
          </a:r>
          <a:r>
            <a:rPr lang="nb-NO" sz="1800"/>
            <a:t>perioden (max 100 %)</a:t>
          </a:r>
        </a:p>
        <a:p>
          <a:pPr algn="l"/>
          <a:endParaRPr lang="nb-NO" sz="3200"/>
        </a:p>
      </xdr:txBody>
    </xdr:sp>
    <xdr:clientData/>
  </xdr:twoCellAnchor>
  <xdr:twoCellAnchor>
    <xdr:from>
      <xdr:col>27</xdr:col>
      <xdr:colOff>519545</xdr:colOff>
      <xdr:row>15</xdr:row>
      <xdr:rowOff>86591</xdr:rowOff>
    </xdr:from>
    <xdr:to>
      <xdr:col>36</xdr:col>
      <xdr:colOff>519545</xdr:colOff>
      <xdr:row>20</xdr:row>
      <xdr:rowOff>121226</xdr:rowOff>
    </xdr:to>
    <xdr:sp macro="" textlink="">
      <xdr:nvSpPr>
        <xdr:cNvPr id="10" name="Snakkeboble: rektangel 9">
          <a:extLst>
            <a:ext uri="{FF2B5EF4-FFF2-40B4-BE49-F238E27FC236}">
              <a16:creationId xmlns:a16="http://schemas.microsoft.com/office/drawing/2014/main" id="{5811581F-B552-4CA7-9795-8025E4A394D2}"/>
            </a:ext>
          </a:extLst>
        </xdr:cNvPr>
        <xdr:cNvSpPr/>
      </xdr:nvSpPr>
      <xdr:spPr>
        <a:xfrm>
          <a:off x="21093545" y="2944091"/>
          <a:ext cx="6858000" cy="987135"/>
        </a:xfrm>
        <a:prstGeom prst="wedgeRectCallout">
          <a:avLst>
            <a:gd name="adj1" fmla="val -20086"/>
            <a:gd name="adj2" fmla="val -70153"/>
          </a:avLst>
        </a:prstGeom>
        <a:solidFill>
          <a:schemeClr val="tx1">
            <a:lumMod val="50000"/>
            <a:lumOff val="50000"/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800"/>
            <a:t>Denne tabellen beregner omsetningsfall, lønnskostnadsfall</a:t>
          </a:r>
          <a:r>
            <a:rPr lang="nb-NO" sz="1800" baseline="0"/>
            <a:t> og maksimalt støttebeløp per støtteberettigede ansatt basert på regnskapsdataene dere har fylt inn i tabellen til venstre.</a:t>
          </a:r>
          <a:endParaRPr lang="nb-NO" sz="3200"/>
        </a:p>
      </xdr:txBody>
    </xdr:sp>
    <xdr:clientData/>
  </xdr:twoCellAnchor>
  <xdr:twoCellAnchor>
    <xdr:from>
      <xdr:col>36</xdr:col>
      <xdr:colOff>640771</xdr:colOff>
      <xdr:row>2</xdr:row>
      <xdr:rowOff>34636</xdr:rowOff>
    </xdr:from>
    <xdr:to>
      <xdr:col>42</xdr:col>
      <xdr:colOff>484908</xdr:colOff>
      <xdr:row>7</xdr:row>
      <xdr:rowOff>69271</xdr:rowOff>
    </xdr:to>
    <xdr:sp macro="" textlink="">
      <xdr:nvSpPr>
        <xdr:cNvPr id="11" name="Snakkeboble: rektangel 10">
          <a:extLst>
            <a:ext uri="{FF2B5EF4-FFF2-40B4-BE49-F238E27FC236}">
              <a16:creationId xmlns:a16="http://schemas.microsoft.com/office/drawing/2014/main" id="{744182B2-AD28-4651-9C6F-B0DB99BF83E1}"/>
            </a:ext>
          </a:extLst>
        </xdr:cNvPr>
        <xdr:cNvSpPr/>
      </xdr:nvSpPr>
      <xdr:spPr>
        <a:xfrm>
          <a:off x="28072771" y="415636"/>
          <a:ext cx="4416137" cy="987135"/>
        </a:xfrm>
        <a:prstGeom prst="wedgeRectCallout">
          <a:avLst>
            <a:gd name="adj1" fmla="val -6197"/>
            <a:gd name="adj2" fmla="val 78970"/>
          </a:avLst>
        </a:prstGeom>
        <a:solidFill>
          <a:schemeClr val="tx1">
            <a:lumMod val="50000"/>
            <a:lumOff val="50000"/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800"/>
            <a:t>Her står forutsetningene for beregnignene</a:t>
          </a:r>
          <a:r>
            <a:rPr lang="nb-NO" sz="1800" baseline="0"/>
            <a:t> </a:t>
          </a:r>
          <a:r>
            <a:rPr lang="nb-NO" sz="1800"/>
            <a:t>for </a:t>
          </a:r>
          <a:r>
            <a:rPr lang="nb-NO" sz="1800" baseline="0"/>
            <a:t>lønnsstøtteordningen og lønnspliktdager ved permittering. </a:t>
          </a:r>
        </a:p>
      </xdr:txBody>
    </xdr:sp>
    <xdr:clientData/>
  </xdr:twoCellAnchor>
  <xdr:twoCellAnchor>
    <xdr:from>
      <xdr:col>36</xdr:col>
      <xdr:colOff>259771</xdr:colOff>
      <xdr:row>29</xdr:row>
      <xdr:rowOff>0</xdr:rowOff>
    </xdr:from>
    <xdr:to>
      <xdr:col>40</xdr:col>
      <xdr:colOff>536862</xdr:colOff>
      <xdr:row>37</xdr:row>
      <xdr:rowOff>69273</xdr:rowOff>
    </xdr:to>
    <xdr:sp macro="" textlink="">
      <xdr:nvSpPr>
        <xdr:cNvPr id="12" name="Snakkeboble: rektangel 11">
          <a:extLst>
            <a:ext uri="{FF2B5EF4-FFF2-40B4-BE49-F238E27FC236}">
              <a16:creationId xmlns:a16="http://schemas.microsoft.com/office/drawing/2014/main" id="{063DFDA3-C830-43C2-BDD1-62FAB7968D3E}"/>
            </a:ext>
          </a:extLst>
        </xdr:cNvPr>
        <xdr:cNvSpPr/>
      </xdr:nvSpPr>
      <xdr:spPr>
        <a:xfrm>
          <a:off x="27691771" y="5524500"/>
          <a:ext cx="3325091" cy="1593273"/>
        </a:xfrm>
        <a:prstGeom prst="wedgeRectCallout">
          <a:avLst>
            <a:gd name="adj1" fmla="val -56023"/>
            <a:gd name="adj2" fmla="val -24501"/>
          </a:avLst>
        </a:prstGeom>
        <a:solidFill>
          <a:schemeClr val="tx1">
            <a:lumMod val="50000"/>
            <a:lumOff val="50000"/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800"/>
            <a:t>Her beregnes besparelsene</a:t>
          </a:r>
          <a:r>
            <a:rPr lang="nb-NO" sz="1800" baseline="0"/>
            <a:t> ved permittering per ansatt og summert for alle ansatte.</a:t>
          </a:r>
          <a:endParaRPr lang="nb-NO" sz="3200"/>
        </a:p>
      </xdr:txBody>
    </xdr:sp>
    <xdr:clientData/>
  </xdr:twoCellAnchor>
  <xdr:twoCellAnchor>
    <xdr:from>
      <xdr:col>23</xdr:col>
      <xdr:colOff>190500</xdr:colOff>
      <xdr:row>34</xdr:row>
      <xdr:rowOff>34636</xdr:rowOff>
    </xdr:from>
    <xdr:to>
      <xdr:col>30</xdr:col>
      <xdr:colOff>484909</xdr:colOff>
      <xdr:row>44</xdr:row>
      <xdr:rowOff>155864</xdr:rowOff>
    </xdr:to>
    <xdr:sp macro="" textlink="">
      <xdr:nvSpPr>
        <xdr:cNvPr id="13" name="Snakkeboble: rektangel 12">
          <a:extLst>
            <a:ext uri="{FF2B5EF4-FFF2-40B4-BE49-F238E27FC236}">
              <a16:creationId xmlns:a16="http://schemas.microsoft.com/office/drawing/2014/main" id="{FAB69C57-516F-4955-8702-6CDCF41B259C}"/>
            </a:ext>
          </a:extLst>
        </xdr:cNvPr>
        <xdr:cNvSpPr/>
      </xdr:nvSpPr>
      <xdr:spPr>
        <a:xfrm>
          <a:off x="17716500" y="6511636"/>
          <a:ext cx="5628409" cy="2026228"/>
        </a:xfrm>
        <a:prstGeom prst="wedgeRectCallout">
          <a:avLst>
            <a:gd name="adj1" fmla="val -18002"/>
            <a:gd name="adj2" fmla="val -60371"/>
          </a:avLst>
        </a:prstGeom>
        <a:solidFill>
          <a:schemeClr val="tx1">
            <a:lumMod val="50000"/>
            <a:lumOff val="50000"/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800"/>
            <a:t>Disse fire feltene</a:t>
          </a:r>
          <a:r>
            <a:rPr lang="nb-NO" sz="1800" baseline="0"/>
            <a:t> beregner støttebeløp for hver referanseperiode og søknadsperiode.</a:t>
          </a:r>
        </a:p>
        <a:p>
          <a:pPr algn="l"/>
          <a:r>
            <a:rPr lang="nb-NO" sz="1800" baseline="0"/>
            <a:t>Beløpet begrenses mot 80 % av bruttolønn + arbeidsgiveravgift per ansatt.</a:t>
          </a:r>
        </a:p>
        <a:p>
          <a:pPr algn="l"/>
          <a:r>
            <a:rPr lang="nb-NO" sz="1800" baseline="0"/>
            <a:t>Totalbeløpet kan ikke overstige omsetningsfallet målt i kroner eller taket på 47 millioner kroner per måned.</a:t>
          </a:r>
          <a:endParaRPr lang="nb-NO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904E-0E29-40C5-903B-669854455D9D}">
  <dimension ref="A1"/>
  <sheetViews>
    <sheetView showGridLines="0" tabSelected="1" zoomScale="50" zoomScaleNormal="50" workbookViewId="0">
      <selection activeCell="BA23" sqref="BA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157AD-4631-4CEC-BBCE-D7008600ADF1}">
  <dimension ref="A3:V521"/>
  <sheetViews>
    <sheetView showGridLines="0" zoomScale="50" zoomScaleNormal="50" workbookViewId="0">
      <selection activeCell="D1" sqref="D1"/>
    </sheetView>
  </sheetViews>
  <sheetFormatPr baseColWidth="10" defaultRowHeight="15" x14ac:dyDescent="0.25"/>
  <cols>
    <col min="1" max="1" width="36.140625" style="5" customWidth="1"/>
    <col min="2" max="2" width="18.5703125" bestFit="1" customWidth="1"/>
    <col min="3" max="3" width="21.42578125" customWidth="1"/>
    <col min="4" max="4" width="18" customWidth="1"/>
    <col min="5" max="5" width="50.7109375" customWidth="1"/>
    <col min="6" max="6" width="17.85546875" bestFit="1" customWidth="1"/>
    <col min="7" max="7" width="13.42578125" bestFit="1" customWidth="1"/>
    <col min="8" max="8" width="24.7109375" customWidth="1"/>
    <col min="9" max="9" width="34.42578125" bestFit="1" customWidth="1"/>
    <col min="10" max="10" width="29" bestFit="1" customWidth="1"/>
    <col min="11" max="11" width="26.42578125" bestFit="1" customWidth="1"/>
    <col min="12" max="12" width="31.28515625" customWidth="1"/>
    <col min="13" max="13" width="35.140625" bestFit="1" customWidth="1"/>
    <col min="14" max="14" width="15.28515625" bestFit="1" customWidth="1"/>
    <col min="15" max="15" width="18.140625" bestFit="1" customWidth="1"/>
    <col min="16" max="16" width="20.7109375" bestFit="1" customWidth="1"/>
    <col min="17" max="18" width="11.42578125" customWidth="1"/>
    <col min="19" max="19" width="32.5703125" bestFit="1" customWidth="1"/>
    <col min="20" max="20" width="27.42578125" bestFit="1" customWidth="1"/>
    <col min="21" max="21" width="32.140625" bestFit="1" customWidth="1"/>
    <col min="22" max="22" width="16.85546875" customWidth="1"/>
    <col min="23" max="24" width="11.42578125" customWidth="1"/>
  </cols>
  <sheetData>
    <row r="3" spans="1:20" ht="18.75" x14ac:dyDescent="0.3">
      <c r="A3" s="31" t="s">
        <v>22</v>
      </c>
      <c r="B3" s="32">
        <v>44531</v>
      </c>
      <c r="C3" s="33" t="s">
        <v>84</v>
      </c>
      <c r="D3" s="33"/>
    </row>
    <row r="6" spans="1:20" ht="45" x14ac:dyDescent="0.25">
      <c r="A6" s="8"/>
      <c r="B6" s="19" t="s">
        <v>20</v>
      </c>
      <c r="C6" s="19" t="s">
        <v>21</v>
      </c>
      <c r="E6" s="63" t="s">
        <v>77</v>
      </c>
      <c r="F6" s="63"/>
      <c r="G6" s="63"/>
      <c r="H6" s="63"/>
      <c r="I6" s="63"/>
      <c r="J6" s="63"/>
      <c r="L6" s="24"/>
      <c r="M6" s="24"/>
      <c r="N6" s="30" t="s">
        <v>82</v>
      </c>
      <c r="O6" s="30" t="s">
        <v>83</v>
      </c>
      <c r="P6" s="30" t="s">
        <v>539</v>
      </c>
    </row>
    <row r="7" spans="1:20" ht="18.75" x14ac:dyDescent="0.3">
      <c r="A7" s="9">
        <v>43800</v>
      </c>
      <c r="B7" s="52">
        <v>100000</v>
      </c>
      <c r="C7" s="52">
        <v>50000</v>
      </c>
      <c r="E7" s="16"/>
      <c r="F7" s="16"/>
      <c r="G7" s="16"/>
      <c r="H7" s="17" t="s">
        <v>23</v>
      </c>
      <c r="I7" s="17" t="s">
        <v>25</v>
      </c>
      <c r="J7" s="17" t="s">
        <v>28</v>
      </c>
      <c r="L7" s="59" t="s">
        <v>79</v>
      </c>
      <c r="M7" s="29" t="s">
        <v>23</v>
      </c>
      <c r="N7" s="46">
        <f>MAXA((B7-B13)/B7,0)</f>
        <v>0.5</v>
      </c>
      <c r="O7" s="46">
        <f>MAXA((C7-C13)/C7,0)</f>
        <v>0.4</v>
      </c>
      <c r="P7" s="48">
        <f>MAXA(MINA(IFERROR((($S$13+(($S$12-$S$13)*($N7-$S$14)/($S$15-$S$14))))*MAXA((($N7-$O7)/$N7),0),0),$S$12),0)</f>
        <v>3499.9999999999991</v>
      </c>
      <c r="S7" s="24" t="s">
        <v>24</v>
      </c>
      <c r="T7" s="25">
        <f>B3+14</f>
        <v>44545</v>
      </c>
    </row>
    <row r="8" spans="1:20" ht="18.75" x14ac:dyDescent="0.3">
      <c r="A8" s="9">
        <v>43831</v>
      </c>
      <c r="B8" s="52">
        <v>100000</v>
      </c>
      <c r="C8" s="52">
        <v>50000</v>
      </c>
      <c r="E8" s="18" t="str">
        <f>"Alternativ 1: Permittering (v/permitteringsgrad="&amp;ROUND(SUM(A22:A522)/SUM(D22:D522),3)*100&amp;"%)"</f>
        <v>Alternativ 1: Permittering (v/permitteringsgrad=40%)</v>
      </c>
      <c r="F8" s="18"/>
      <c r="G8" s="18"/>
      <c r="H8" s="50">
        <f>$H$19+O19</f>
        <v>24547.466666666667</v>
      </c>
      <c r="I8" s="50">
        <f>$H$19+P19</f>
        <v>15132</v>
      </c>
      <c r="J8" s="50">
        <f>SUM(H8:I8)</f>
        <v>39679.466666666667</v>
      </c>
      <c r="L8" s="59"/>
      <c r="M8" s="29" t="s">
        <v>25</v>
      </c>
      <c r="N8" s="46">
        <f>MAXA((B8-B14)/B8,0)</f>
        <v>0.5</v>
      </c>
      <c r="O8" s="46">
        <f>MAXA((C8-C14)/C8,0)</f>
        <v>0.4</v>
      </c>
      <c r="P8" s="48">
        <f>MAXA(MINA(IFERROR((($S$13+(($S$12-$S$13)*($N8-$S$14)/($S$15-$S$14))))*MAXA((($N8-$O8)/$N8),0),0),$S$12),0)</f>
        <v>3499.9999999999991</v>
      </c>
      <c r="S8" s="24" t="s">
        <v>26</v>
      </c>
      <c r="T8" s="25">
        <f>WORKDAY(T7,10)</f>
        <v>44559</v>
      </c>
    </row>
    <row r="9" spans="1:20" ht="18.75" x14ac:dyDescent="0.3">
      <c r="A9" s="9"/>
      <c r="B9" s="7"/>
      <c r="C9" s="7"/>
      <c r="E9" s="18" t="s">
        <v>29</v>
      </c>
      <c r="F9" s="18"/>
      <c r="G9" s="18"/>
      <c r="H9" s="50">
        <f>$H$19-MAXA(J19,L19)</f>
        <v>6964</v>
      </c>
      <c r="I9" s="50">
        <f>$H$19-MAXA(K19,M19)</f>
        <v>6964</v>
      </c>
      <c r="J9" s="50">
        <f>SUM(H9:I9)</f>
        <v>13928</v>
      </c>
      <c r="L9" s="60" t="s">
        <v>80</v>
      </c>
      <c r="M9" s="28" t="s">
        <v>27</v>
      </c>
      <c r="N9" s="47">
        <f>MAXA((AVERAGE($B$10:$B$11)-B13)/AVERAGE($B$10:$B$11),0)</f>
        <v>0.33333333333333331</v>
      </c>
      <c r="O9" s="47">
        <f>MAXA((AVERAGE($C$10:$C$11)-C13)/AVERAGE($C$10:$C$11),0)</f>
        <v>0</v>
      </c>
      <c r="P9" s="49">
        <f>MAXA(MINA(IFERROR((($S$13+(($S$12-$S$13)*($N9-$S$14)/($S$15-$S$14))))*MAXA((($N9-$O9)/$N9),0),0),$S$12),0)</f>
        <v>9999.9999999999982</v>
      </c>
      <c r="T9" s="23">
        <v>44561</v>
      </c>
    </row>
    <row r="10" spans="1:20" ht="19.5" thickBot="1" x14ac:dyDescent="0.35">
      <c r="A10" s="9">
        <v>44470</v>
      </c>
      <c r="B10" s="52">
        <v>70000</v>
      </c>
      <c r="C10" s="52">
        <v>25220</v>
      </c>
      <c r="E10" s="18" t="s">
        <v>538</v>
      </c>
      <c r="F10" s="16"/>
      <c r="G10" s="16"/>
      <c r="H10" s="51">
        <f>-(H9-H8)</f>
        <v>17583.466666666667</v>
      </c>
      <c r="I10" s="51">
        <f>-(I9-I8)</f>
        <v>8168</v>
      </c>
      <c r="J10" s="51">
        <f>-(J9-J8)</f>
        <v>25751.466666666667</v>
      </c>
      <c r="L10" s="61"/>
      <c r="M10" s="28" t="s">
        <v>25</v>
      </c>
      <c r="N10" s="47">
        <f>MAXA((AVERAGE($B$10:$B$11)-B14)/AVERAGE($B$10:$B$11),0)</f>
        <v>0.33333333333333331</v>
      </c>
      <c r="O10" s="47">
        <f>MAXA((AVERAGE($C$10:$C$11)-C14)/AVERAGE($C$10:$C$11),0)</f>
        <v>0</v>
      </c>
      <c r="P10" s="49">
        <f>MAXA(MINA(IFERROR((($S$13+(($S$12-$S$13)*($N10-$S$14)/($S$15-$S$14))))*MAXA((($N10-$O10)/$N10),0),0),$S$12),0)</f>
        <v>9999.9999999999982</v>
      </c>
      <c r="T10" s="23">
        <v>44592</v>
      </c>
    </row>
    <row r="11" spans="1:20" ht="18.75" x14ac:dyDescent="0.3">
      <c r="A11" s="9">
        <v>44501</v>
      </c>
      <c r="B11" s="52">
        <v>80000</v>
      </c>
      <c r="C11" s="52">
        <v>25220</v>
      </c>
      <c r="E11" s="16"/>
      <c r="F11" s="16"/>
      <c r="G11" s="16"/>
      <c r="H11" s="16"/>
      <c r="I11" s="16"/>
      <c r="J11" s="16"/>
      <c r="S11" s="62" t="s">
        <v>76</v>
      </c>
      <c r="T11" s="62"/>
    </row>
    <row r="12" spans="1:20" ht="18.75" x14ac:dyDescent="0.3">
      <c r="A12" s="9"/>
      <c r="B12" s="7"/>
      <c r="C12" s="7"/>
      <c r="E12" s="18" t="str">
        <f>"Beste referanseperiode for søknad i desember er: "&amp;IF(J19&gt;L19,"desember 2019","Gjennomsnitt av oktober og november 2021")</f>
        <v>Beste referanseperiode for søknad i desember er: Gjennomsnitt av oktober og november 2021</v>
      </c>
      <c r="F12" s="16"/>
      <c r="G12" s="16"/>
      <c r="H12" s="16"/>
      <c r="I12" s="16"/>
      <c r="J12" s="16"/>
      <c r="S12" s="27">
        <v>40000</v>
      </c>
      <c r="T12" s="24" t="s">
        <v>30</v>
      </c>
    </row>
    <row r="13" spans="1:20" ht="18.75" x14ac:dyDescent="0.3">
      <c r="A13" s="9">
        <v>44531</v>
      </c>
      <c r="B13" s="52">
        <v>50000</v>
      </c>
      <c r="C13" s="52">
        <v>30000</v>
      </c>
      <c r="E13" s="18" t="str">
        <f>"Beste referanseperiode for søknad i januar er: "&amp;IF(K19&gt;M19,"januar 2020","Gjennomsnitt av oktober og november 2021")</f>
        <v>Beste referanseperiode for søknad i januar er: Gjennomsnitt av oktober og november 2021</v>
      </c>
      <c r="F13" s="16"/>
      <c r="G13" s="16"/>
      <c r="H13" s="16"/>
      <c r="I13" s="16"/>
      <c r="J13" s="16"/>
      <c r="S13" s="27">
        <v>4000</v>
      </c>
      <c r="T13" s="24" t="s">
        <v>31</v>
      </c>
    </row>
    <row r="14" spans="1:20" x14ac:dyDescent="0.25">
      <c r="A14" s="9">
        <v>44562</v>
      </c>
      <c r="B14" s="52">
        <v>50000</v>
      </c>
      <c r="C14" s="52">
        <v>30000</v>
      </c>
      <c r="S14" s="26">
        <v>0.2</v>
      </c>
      <c r="T14" s="24" t="s">
        <v>32</v>
      </c>
    </row>
    <row r="15" spans="1:20" x14ac:dyDescent="0.25">
      <c r="A15" s="9">
        <v>44593</v>
      </c>
      <c r="B15" s="52">
        <v>70000</v>
      </c>
      <c r="C15" s="52">
        <v>25220</v>
      </c>
      <c r="S15" s="26">
        <v>1</v>
      </c>
      <c r="T15" s="24" t="s">
        <v>33</v>
      </c>
    </row>
    <row r="16" spans="1:20" x14ac:dyDescent="0.25">
      <c r="S16" s="27">
        <v>47000000</v>
      </c>
      <c r="T16" s="24" t="s">
        <v>34</v>
      </c>
    </row>
    <row r="17" spans="1:22" ht="63" x14ac:dyDescent="0.25">
      <c r="A17" s="10" t="s">
        <v>70</v>
      </c>
      <c r="B17" s="11" t="s">
        <v>71</v>
      </c>
      <c r="C17" s="34" t="s">
        <v>72</v>
      </c>
      <c r="D17" s="34" t="s">
        <v>537</v>
      </c>
      <c r="E17" s="34" t="s">
        <v>0</v>
      </c>
      <c r="F17" s="34" t="s">
        <v>69</v>
      </c>
      <c r="G17" s="34" t="s">
        <v>1</v>
      </c>
      <c r="H17" s="34" t="s">
        <v>2</v>
      </c>
      <c r="I17" s="34" t="s">
        <v>81</v>
      </c>
      <c r="J17" s="21" t="s">
        <v>73</v>
      </c>
      <c r="K17" s="21" t="s">
        <v>74</v>
      </c>
      <c r="L17" s="22" t="s">
        <v>75</v>
      </c>
      <c r="M17" s="22" t="s">
        <v>78</v>
      </c>
      <c r="O17" s="20" t="s">
        <v>86</v>
      </c>
      <c r="P17" s="20" t="s">
        <v>85</v>
      </c>
      <c r="R17" s="1"/>
      <c r="S17" s="1"/>
    </row>
    <row r="18" spans="1:22" ht="15" customHeight="1" x14ac:dyDescent="0.25">
      <c r="A18" s="6"/>
      <c r="B18" s="2"/>
      <c r="C18" s="35"/>
      <c r="D18" s="35"/>
      <c r="E18" s="35"/>
      <c r="F18" s="35"/>
      <c r="G18" s="35"/>
      <c r="H18" s="35"/>
      <c r="I18" s="35"/>
      <c r="J18" s="1"/>
      <c r="K18" s="1"/>
      <c r="L18" s="1"/>
      <c r="M18" s="1"/>
      <c r="O18" s="4"/>
      <c r="P18" s="4"/>
      <c r="R18" s="1"/>
      <c r="S18" s="1"/>
    </row>
    <row r="19" spans="1:22" s="14" customFormat="1" ht="15.75" x14ac:dyDescent="0.25">
      <c r="A19" s="12"/>
      <c r="B19" s="13" t="s">
        <v>28</v>
      </c>
      <c r="C19" s="36"/>
      <c r="D19" s="36"/>
      <c r="E19" s="43"/>
      <c r="F19" s="43"/>
      <c r="G19" s="43"/>
      <c r="H19" s="54">
        <f>SUM(H22:H521)</f>
        <v>25220</v>
      </c>
      <c r="I19" s="54">
        <f>MINA(SUM(I22:I521),$S$16)</f>
        <v>18256</v>
      </c>
      <c r="J19" s="55">
        <f>MAXA(MINA(SUM(J22:J521),$S$16,$N$7*$B$7),0)</f>
        <v>6999.9999999999982</v>
      </c>
      <c r="K19" s="55">
        <f>MAXA(MINA(SUM(K22:K521),$S$16,$N$8*$B$8),0)</f>
        <v>6999.9999999999982</v>
      </c>
      <c r="L19" s="55">
        <f>MAXA(MINA(SUM(L22:L521),$S$16,$N$9*AVERAGE($B$10:$B$11)),0)</f>
        <v>18256</v>
      </c>
      <c r="M19" s="55">
        <f>MAXA(MINA(SUM(M22:M521),$S$16,$N$10*AVERAGE($B$10:$B$11)),0)</f>
        <v>18256</v>
      </c>
      <c r="N19" s="56"/>
      <c r="O19" s="57">
        <f>-SUM(O22:O521)</f>
        <v>-672.5333333333333</v>
      </c>
      <c r="P19" s="57">
        <f>-SUM(P22:P521)</f>
        <v>-10088</v>
      </c>
      <c r="R19" s="15"/>
      <c r="S19" s="15"/>
      <c r="U19"/>
      <c r="V19"/>
    </row>
    <row r="20" spans="1:22" x14ac:dyDescent="0.25">
      <c r="A20" s="58"/>
      <c r="B20" t="s">
        <v>19</v>
      </c>
      <c r="C20" s="35"/>
      <c r="D20" s="35"/>
      <c r="E20" s="35"/>
      <c r="F20" s="35"/>
      <c r="G20" s="35"/>
      <c r="H20" s="35"/>
      <c r="I20" s="44">
        <f>I19/$H$19</f>
        <v>0.72386994448850117</v>
      </c>
      <c r="J20" s="44">
        <f>J19/$H$19</f>
        <v>0.27755749405233932</v>
      </c>
      <c r="K20" s="44">
        <f>K19/$H$19</f>
        <v>0.27755749405233932</v>
      </c>
      <c r="L20" s="44">
        <f>L19/$H$19</f>
        <v>0.72386994448850117</v>
      </c>
      <c r="M20" s="44">
        <f>M19/$H$19</f>
        <v>0.72386994448850117</v>
      </c>
      <c r="O20" s="45">
        <f>-O19/$H$19</f>
        <v>2.6666666666666665E-2</v>
      </c>
      <c r="P20" s="45">
        <f>-P19/$H$19</f>
        <v>0.4</v>
      </c>
      <c r="R20" s="1"/>
      <c r="S20" s="1"/>
    </row>
    <row r="21" spans="1:22" ht="30" x14ac:dyDescent="0.25">
      <c r="A21" s="58" t="s">
        <v>540</v>
      </c>
      <c r="C21" s="35"/>
      <c r="D21" s="35"/>
      <c r="E21" s="35"/>
      <c r="F21" s="35"/>
      <c r="G21" s="35"/>
      <c r="H21" s="35"/>
      <c r="I21" s="35"/>
      <c r="J21" s="1"/>
      <c r="K21" s="1"/>
      <c r="L21" s="1"/>
      <c r="M21" s="1"/>
      <c r="R21" s="1"/>
      <c r="S21" s="1"/>
    </row>
    <row r="22" spans="1:22" x14ac:dyDescent="0.25">
      <c r="A22" s="53">
        <v>0.5</v>
      </c>
      <c r="B22" s="7" t="s">
        <v>3</v>
      </c>
      <c r="C22" s="38">
        <v>10000</v>
      </c>
      <c r="D22" s="37">
        <v>1</v>
      </c>
      <c r="E22" s="39">
        <f>C22*D22</f>
        <v>10000</v>
      </c>
      <c r="F22" s="40">
        <f>+E22*12%</f>
        <v>1200</v>
      </c>
      <c r="G22" s="40">
        <f>0.141*E22</f>
        <v>1409.9999999999998</v>
      </c>
      <c r="H22" s="40">
        <f>SUM(E22:G22)</f>
        <v>12610</v>
      </c>
      <c r="I22" s="40">
        <f>MINA(0.8*(E22+G22),40000)</f>
        <v>9128</v>
      </c>
      <c r="J22" s="41">
        <f>MINA($I22,$P$7*$D22)</f>
        <v>3499.9999999999991</v>
      </c>
      <c r="K22" s="41">
        <f>MINA($I22,$P$8*$D22)</f>
        <v>3499.9999999999991</v>
      </c>
      <c r="L22" s="41">
        <f>MINA($I22,$P$9*$D22)</f>
        <v>9128</v>
      </c>
      <c r="M22" s="41">
        <f>MINA($I22,$P$10*$D22)</f>
        <v>9128</v>
      </c>
      <c r="O22" s="42">
        <f>IF($T$8&gt;=$T$9,0,MINA(1,(($T$9-$T$8)/30)))*$A22*$H22</f>
        <v>420.33333333333331</v>
      </c>
      <c r="P22" s="42">
        <f>IF($T$8&gt;=$T$10,0,MINA(1,(($T$10-$T$8)/30)))*$A22*$H22</f>
        <v>6305</v>
      </c>
    </row>
    <row r="23" spans="1:22" x14ac:dyDescent="0.25">
      <c r="A23" s="53">
        <v>0.3</v>
      </c>
      <c r="B23" s="7" t="s">
        <v>4</v>
      </c>
      <c r="C23" s="38">
        <v>10000</v>
      </c>
      <c r="D23" s="37">
        <v>1</v>
      </c>
      <c r="E23" s="39">
        <f t="shared" ref="E23:E61" si="0">C23*D23</f>
        <v>10000</v>
      </c>
      <c r="F23" s="40">
        <f t="shared" ref="F23:F71" si="1">+E23*12%</f>
        <v>1200</v>
      </c>
      <c r="G23" s="40">
        <f t="shared" ref="G23:G71" si="2">0.141*E23</f>
        <v>1409.9999999999998</v>
      </c>
      <c r="H23" s="40">
        <f t="shared" ref="H23:H71" si="3">SUM(E23:G23)</f>
        <v>12610</v>
      </c>
      <c r="I23" s="40">
        <f t="shared" ref="I23:I71" si="4">MINA(0.8*(E23+G23),40000)</f>
        <v>9128</v>
      </c>
      <c r="J23" s="41">
        <f t="shared" ref="J23:J86" si="5">MINA($I23,$P$7*$D23)</f>
        <v>3499.9999999999991</v>
      </c>
      <c r="K23" s="41">
        <f t="shared" ref="K23:K86" si="6">MINA($I23,$P$8*$D23)</f>
        <v>3499.9999999999991</v>
      </c>
      <c r="L23" s="41">
        <f t="shared" ref="L23:L86" si="7">MINA($I23,$P$9*$D23)</f>
        <v>9128</v>
      </c>
      <c r="M23" s="41">
        <f t="shared" ref="M23:M86" si="8">MINA($I23,$P$10*$D23)</f>
        <v>9128</v>
      </c>
      <c r="O23" s="42">
        <f t="shared" ref="O23:O86" si="9">IF($T$8&gt;=$T$9,0,MINA(1,(($T$9-$T$8)/30)))*$A23*$H23</f>
        <v>252.20000000000002</v>
      </c>
      <c r="P23" s="42">
        <f t="shared" ref="P23:P86" si="10">IF($T$8&gt;=$T$10,0,MINA(1,(($T$10-$T$8)/30)))*$A23*$H23</f>
        <v>3783</v>
      </c>
    </row>
    <row r="24" spans="1:22" x14ac:dyDescent="0.25">
      <c r="A24" s="53"/>
      <c r="B24" s="7" t="s">
        <v>5</v>
      </c>
      <c r="C24" s="38">
        <v>0</v>
      </c>
      <c r="D24" s="37">
        <v>0</v>
      </c>
      <c r="E24" s="39">
        <f t="shared" si="0"/>
        <v>0</v>
      </c>
      <c r="F24" s="40">
        <f t="shared" si="1"/>
        <v>0</v>
      </c>
      <c r="G24" s="40">
        <f t="shared" si="2"/>
        <v>0</v>
      </c>
      <c r="H24" s="40">
        <f t="shared" si="3"/>
        <v>0</v>
      </c>
      <c r="I24" s="40">
        <f t="shared" si="4"/>
        <v>0</v>
      </c>
      <c r="J24" s="41">
        <f t="shared" si="5"/>
        <v>0</v>
      </c>
      <c r="K24" s="41">
        <f t="shared" si="6"/>
        <v>0</v>
      </c>
      <c r="L24" s="41">
        <f t="shared" si="7"/>
        <v>0</v>
      </c>
      <c r="M24" s="41">
        <f t="shared" si="8"/>
        <v>0</v>
      </c>
      <c r="O24" s="42">
        <f t="shared" si="9"/>
        <v>0</v>
      </c>
      <c r="P24" s="42">
        <f t="shared" si="10"/>
        <v>0</v>
      </c>
    </row>
    <row r="25" spans="1:22" x14ac:dyDescent="0.25">
      <c r="A25" s="53"/>
      <c r="B25" s="7" t="s">
        <v>6</v>
      </c>
      <c r="C25" s="38">
        <v>0</v>
      </c>
      <c r="D25" s="37">
        <v>0</v>
      </c>
      <c r="E25" s="39">
        <f t="shared" si="0"/>
        <v>0</v>
      </c>
      <c r="F25" s="40">
        <f t="shared" si="1"/>
        <v>0</v>
      </c>
      <c r="G25" s="40">
        <f t="shared" si="2"/>
        <v>0</v>
      </c>
      <c r="H25" s="40">
        <f t="shared" si="3"/>
        <v>0</v>
      </c>
      <c r="I25" s="40">
        <f t="shared" si="4"/>
        <v>0</v>
      </c>
      <c r="J25" s="41">
        <f t="shared" si="5"/>
        <v>0</v>
      </c>
      <c r="K25" s="41">
        <f t="shared" si="6"/>
        <v>0</v>
      </c>
      <c r="L25" s="41">
        <f t="shared" si="7"/>
        <v>0</v>
      </c>
      <c r="M25" s="41">
        <f t="shared" si="8"/>
        <v>0</v>
      </c>
      <c r="O25" s="42">
        <f t="shared" si="9"/>
        <v>0</v>
      </c>
      <c r="P25" s="42">
        <f t="shared" si="10"/>
        <v>0</v>
      </c>
    </row>
    <row r="26" spans="1:22" x14ac:dyDescent="0.25">
      <c r="A26" s="53"/>
      <c r="B26" s="7" t="s">
        <v>7</v>
      </c>
      <c r="C26" s="38">
        <v>0</v>
      </c>
      <c r="D26" s="37">
        <v>0</v>
      </c>
      <c r="E26" s="39">
        <f t="shared" si="0"/>
        <v>0</v>
      </c>
      <c r="F26" s="40">
        <f t="shared" si="1"/>
        <v>0</v>
      </c>
      <c r="G26" s="40">
        <f t="shared" si="2"/>
        <v>0</v>
      </c>
      <c r="H26" s="40">
        <f t="shared" si="3"/>
        <v>0</v>
      </c>
      <c r="I26" s="40">
        <f t="shared" si="4"/>
        <v>0</v>
      </c>
      <c r="J26" s="41">
        <f t="shared" si="5"/>
        <v>0</v>
      </c>
      <c r="K26" s="41">
        <f t="shared" si="6"/>
        <v>0</v>
      </c>
      <c r="L26" s="41">
        <f t="shared" si="7"/>
        <v>0</v>
      </c>
      <c r="M26" s="41">
        <f t="shared" si="8"/>
        <v>0</v>
      </c>
      <c r="O26" s="42">
        <f t="shared" si="9"/>
        <v>0</v>
      </c>
      <c r="P26" s="42">
        <f t="shared" si="10"/>
        <v>0</v>
      </c>
    </row>
    <row r="27" spans="1:22" x14ac:dyDescent="0.25">
      <c r="A27" s="53"/>
      <c r="B27" s="7" t="s">
        <v>8</v>
      </c>
      <c r="C27" s="38">
        <v>0</v>
      </c>
      <c r="D27" s="37">
        <v>0</v>
      </c>
      <c r="E27" s="39">
        <f t="shared" si="0"/>
        <v>0</v>
      </c>
      <c r="F27" s="40">
        <f t="shared" si="1"/>
        <v>0</v>
      </c>
      <c r="G27" s="40">
        <f t="shared" si="2"/>
        <v>0</v>
      </c>
      <c r="H27" s="40">
        <f t="shared" si="3"/>
        <v>0</v>
      </c>
      <c r="I27" s="40">
        <f t="shared" si="4"/>
        <v>0</v>
      </c>
      <c r="J27" s="41">
        <f t="shared" si="5"/>
        <v>0</v>
      </c>
      <c r="K27" s="41">
        <f t="shared" si="6"/>
        <v>0</v>
      </c>
      <c r="L27" s="41">
        <f t="shared" si="7"/>
        <v>0</v>
      </c>
      <c r="M27" s="41">
        <f t="shared" si="8"/>
        <v>0</v>
      </c>
      <c r="O27" s="42">
        <f t="shared" si="9"/>
        <v>0</v>
      </c>
      <c r="P27" s="42">
        <f t="shared" si="10"/>
        <v>0</v>
      </c>
    </row>
    <row r="28" spans="1:22" x14ac:dyDescent="0.25">
      <c r="A28" s="53"/>
      <c r="B28" s="7" t="s">
        <v>9</v>
      </c>
      <c r="C28" s="38">
        <v>0</v>
      </c>
      <c r="D28" s="37">
        <v>0</v>
      </c>
      <c r="E28" s="39">
        <f t="shared" si="0"/>
        <v>0</v>
      </c>
      <c r="F28" s="40">
        <f t="shared" si="1"/>
        <v>0</v>
      </c>
      <c r="G28" s="40">
        <f t="shared" si="2"/>
        <v>0</v>
      </c>
      <c r="H28" s="40">
        <f t="shared" si="3"/>
        <v>0</v>
      </c>
      <c r="I28" s="40">
        <f t="shared" si="4"/>
        <v>0</v>
      </c>
      <c r="J28" s="41">
        <f t="shared" si="5"/>
        <v>0</v>
      </c>
      <c r="K28" s="41">
        <f t="shared" si="6"/>
        <v>0</v>
      </c>
      <c r="L28" s="41">
        <f t="shared" si="7"/>
        <v>0</v>
      </c>
      <c r="M28" s="41">
        <f t="shared" si="8"/>
        <v>0</v>
      </c>
      <c r="O28" s="42">
        <f t="shared" si="9"/>
        <v>0</v>
      </c>
      <c r="P28" s="42">
        <f t="shared" si="10"/>
        <v>0</v>
      </c>
    </row>
    <row r="29" spans="1:22" x14ac:dyDescent="0.25">
      <c r="A29" s="53"/>
      <c r="B29" s="7" t="s">
        <v>10</v>
      </c>
      <c r="C29" s="38">
        <v>0</v>
      </c>
      <c r="D29" s="37">
        <v>0</v>
      </c>
      <c r="E29" s="39">
        <f t="shared" si="0"/>
        <v>0</v>
      </c>
      <c r="F29" s="40">
        <f t="shared" si="1"/>
        <v>0</v>
      </c>
      <c r="G29" s="40">
        <f t="shared" si="2"/>
        <v>0</v>
      </c>
      <c r="H29" s="40">
        <f t="shared" si="3"/>
        <v>0</v>
      </c>
      <c r="I29" s="40">
        <f t="shared" si="4"/>
        <v>0</v>
      </c>
      <c r="J29" s="41">
        <f t="shared" si="5"/>
        <v>0</v>
      </c>
      <c r="K29" s="41">
        <f t="shared" si="6"/>
        <v>0</v>
      </c>
      <c r="L29" s="41">
        <f t="shared" si="7"/>
        <v>0</v>
      </c>
      <c r="M29" s="41">
        <f t="shared" si="8"/>
        <v>0</v>
      </c>
      <c r="O29" s="42">
        <f t="shared" si="9"/>
        <v>0</v>
      </c>
      <c r="P29" s="42">
        <f t="shared" si="10"/>
        <v>0</v>
      </c>
    </row>
    <row r="30" spans="1:22" x14ac:dyDescent="0.25">
      <c r="A30" s="53"/>
      <c r="B30" s="7" t="s">
        <v>11</v>
      </c>
      <c r="C30" s="38">
        <v>0</v>
      </c>
      <c r="D30" s="37">
        <v>0</v>
      </c>
      <c r="E30" s="39">
        <f t="shared" si="0"/>
        <v>0</v>
      </c>
      <c r="F30" s="40">
        <f t="shared" si="1"/>
        <v>0</v>
      </c>
      <c r="G30" s="40">
        <f t="shared" si="2"/>
        <v>0</v>
      </c>
      <c r="H30" s="40">
        <f t="shared" si="3"/>
        <v>0</v>
      </c>
      <c r="I30" s="40">
        <f t="shared" si="4"/>
        <v>0</v>
      </c>
      <c r="J30" s="41">
        <f t="shared" si="5"/>
        <v>0</v>
      </c>
      <c r="K30" s="41">
        <f t="shared" si="6"/>
        <v>0</v>
      </c>
      <c r="L30" s="41">
        <f t="shared" si="7"/>
        <v>0</v>
      </c>
      <c r="M30" s="41">
        <f t="shared" si="8"/>
        <v>0</v>
      </c>
      <c r="O30" s="42">
        <f t="shared" si="9"/>
        <v>0</v>
      </c>
      <c r="P30" s="42">
        <f t="shared" si="10"/>
        <v>0</v>
      </c>
    </row>
    <row r="31" spans="1:22" x14ac:dyDescent="0.25">
      <c r="A31" s="53"/>
      <c r="B31" s="7" t="s">
        <v>12</v>
      </c>
      <c r="C31" s="38">
        <v>0</v>
      </c>
      <c r="D31" s="37">
        <v>0</v>
      </c>
      <c r="E31" s="39">
        <f t="shared" si="0"/>
        <v>0</v>
      </c>
      <c r="F31" s="40">
        <f t="shared" si="1"/>
        <v>0</v>
      </c>
      <c r="G31" s="40">
        <f t="shared" si="2"/>
        <v>0</v>
      </c>
      <c r="H31" s="40">
        <f t="shared" si="3"/>
        <v>0</v>
      </c>
      <c r="I31" s="40">
        <f t="shared" si="4"/>
        <v>0</v>
      </c>
      <c r="J31" s="41">
        <f t="shared" si="5"/>
        <v>0</v>
      </c>
      <c r="K31" s="41">
        <f t="shared" si="6"/>
        <v>0</v>
      </c>
      <c r="L31" s="41">
        <f t="shared" si="7"/>
        <v>0</v>
      </c>
      <c r="M31" s="41">
        <f t="shared" si="8"/>
        <v>0</v>
      </c>
      <c r="O31" s="42">
        <f t="shared" si="9"/>
        <v>0</v>
      </c>
      <c r="P31" s="42">
        <f t="shared" si="10"/>
        <v>0</v>
      </c>
    </row>
    <row r="32" spans="1:22" x14ac:dyDescent="0.25">
      <c r="A32" s="53"/>
      <c r="B32" s="7" t="s">
        <v>13</v>
      </c>
      <c r="C32" s="38">
        <v>0</v>
      </c>
      <c r="D32" s="37">
        <v>0</v>
      </c>
      <c r="E32" s="39">
        <f t="shared" si="0"/>
        <v>0</v>
      </c>
      <c r="F32" s="40">
        <f t="shared" si="1"/>
        <v>0</v>
      </c>
      <c r="G32" s="40">
        <f t="shared" si="2"/>
        <v>0</v>
      </c>
      <c r="H32" s="40">
        <f t="shared" si="3"/>
        <v>0</v>
      </c>
      <c r="I32" s="40">
        <f t="shared" si="4"/>
        <v>0</v>
      </c>
      <c r="J32" s="41">
        <f t="shared" si="5"/>
        <v>0</v>
      </c>
      <c r="K32" s="41">
        <f t="shared" si="6"/>
        <v>0</v>
      </c>
      <c r="L32" s="41">
        <f t="shared" si="7"/>
        <v>0</v>
      </c>
      <c r="M32" s="41">
        <f t="shared" si="8"/>
        <v>0</v>
      </c>
      <c r="O32" s="42">
        <f t="shared" si="9"/>
        <v>0</v>
      </c>
      <c r="P32" s="42">
        <f t="shared" si="10"/>
        <v>0</v>
      </c>
    </row>
    <row r="33" spans="1:16" x14ac:dyDescent="0.25">
      <c r="A33" s="53"/>
      <c r="B33" s="7" t="s">
        <v>14</v>
      </c>
      <c r="C33" s="38">
        <v>0</v>
      </c>
      <c r="D33" s="37">
        <v>0</v>
      </c>
      <c r="E33" s="39">
        <f t="shared" si="0"/>
        <v>0</v>
      </c>
      <c r="F33" s="40">
        <f t="shared" si="1"/>
        <v>0</v>
      </c>
      <c r="G33" s="40">
        <f t="shared" si="2"/>
        <v>0</v>
      </c>
      <c r="H33" s="40">
        <f t="shared" si="3"/>
        <v>0</v>
      </c>
      <c r="I33" s="40">
        <f t="shared" si="4"/>
        <v>0</v>
      </c>
      <c r="J33" s="41">
        <f t="shared" si="5"/>
        <v>0</v>
      </c>
      <c r="K33" s="41">
        <f t="shared" si="6"/>
        <v>0</v>
      </c>
      <c r="L33" s="41">
        <f t="shared" si="7"/>
        <v>0</v>
      </c>
      <c r="M33" s="41">
        <f t="shared" si="8"/>
        <v>0</v>
      </c>
      <c r="O33" s="42">
        <f t="shared" si="9"/>
        <v>0</v>
      </c>
      <c r="P33" s="42">
        <f t="shared" si="10"/>
        <v>0</v>
      </c>
    </row>
    <row r="34" spans="1:16" x14ac:dyDescent="0.25">
      <c r="A34" s="53"/>
      <c r="B34" s="7" t="s">
        <v>15</v>
      </c>
      <c r="C34" s="38">
        <v>0</v>
      </c>
      <c r="D34" s="37">
        <v>0</v>
      </c>
      <c r="E34" s="39">
        <f t="shared" si="0"/>
        <v>0</v>
      </c>
      <c r="F34" s="40">
        <f t="shared" si="1"/>
        <v>0</v>
      </c>
      <c r="G34" s="40">
        <f t="shared" si="2"/>
        <v>0</v>
      </c>
      <c r="H34" s="40">
        <f t="shared" si="3"/>
        <v>0</v>
      </c>
      <c r="I34" s="40">
        <f t="shared" si="4"/>
        <v>0</v>
      </c>
      <c r="J34" s="41">
        <f t="shared" si="5"/>
        <v>0</v>
      </c>
      <c r="K34" s="41">
        <f t="shared" si="6"/>
        <v>0</v>
      </c>
      <c r="L34" s="41">
        <f t="shared" si="7"/>
        <v>0</v>
      </c>
      <c r="M34" s="41">
        <f t="shared" si="8"/>
        <v>0</v>
      </c>
      <c r="O34" s="42">
        <f t="shared" si="9"/>
        <v>0</v>
      </c>
      <c r="P34" s="42">
        <f t="shared" si="10"/>
        <v>0</v>
      </c>
    </row>
    <row r="35" spans="1:16" x14ac:dyDescent="0.25">
      <c r="A35" s="53"/>
      <c r="B35" s="7" t="s">
        <v>16</v>
      </c>
      <c r="C35" s="38">
        <v>0</v>
      </c>
      <c r="D35" s="37">
        <v>0</v>
      </c>
      <c r="E35" s="39">
        <f t="shared" si="0"/>
        <v>0</v>
      </c>
      <c r="F35" s="40">
        <f t="shared" si="1"/>
        <v>0</v>
      </c>
      <c r="G35" s="40">
        <f t="shared" si="2"/>
        <v>0</v>
      </c>
      <c r="H35" s="40">
        <f t="shared" si="3"/>
        <v>0</v>
      </c>
      <c r="I35" s="40">
        <f t="shared" si="4"/>
        <v>0</v>
      </c>
      <c r="J35" s="41">
        <f t="shared" si="5"/>
        <v>0</v>
      </c>
      <c r="K35" s="41">
        <f t="shared" si="6"/>
        <v>0</v>
      </c>
      <c r="L35" s="41">
        <f t="shared" si="7"/>
        <v>0</v>
      </c>
      <c r="M35" s="41">
        <f t="shared" si="8"/>
        <v>0</v>
      </c>
      <c r="O35" s="42">
        <f t="shared" si="9"/>
        <v>0</v>
      </c>
      <c r="P35" s="42">
        <f t="shared" si="10"/>
        <v>0</v>
      </c>
    </row>
    <row r="36" spans="1:16" x14ac:dyDescent="0.25">
      <c r="A36" s="53"/>
      <c r="B36" s="7" t="s">
        <v>17</v>
      </c>
      <c r="C36" s="38">
        <v>0</v>
      </c>
      <c r="D36" s="37">
        <v>0</v>
      </c>
      <c r="E36" s="39">
        <f t="shared" si="0"/>
        <v>0</v>
      </c>
      <c r="F36" s="40">
        <f t="shared" si="1"/>
        <v>0</v>
      </c>
      <c r="G36" s="40">
        <f t="shared" si="2"/>
        <v>0</v>
      </c>
      <c r="H36" s="40">
        <f t="shared" si="3"/>
        <v>0</v>
      </c>
      <c r="I36" s="40">
        <f t="shared" si="4"/>
        <v>0</v>
      </c>
      <c r="J36" s="41">
        <f t="shared" si="5"/>
        <v>0</v>
      </c>
      <c r="K36" s="41">
        <f t="shared" si="6"/>
        <v>0</v>
      </c>
      <c r="L36" s="41">
        <f t="shared" si="7"/>
        <v>0</v>
      </c>
      <c r="M36" s="41">
        <f t="shared" si="8"/>
        <v>0</v>
      </c>
      <c r="O36" s="42">
        <f t="shared" si="9"/>
        <v>0</v>
      </c>
      <c r="P36" s="42">
        <f t="shared" si="10"/>
        <v>0</v>
      </c>
    </row>
    <row r="37" spans="1:16" x14ac:dyDescent="0.25">
      <c r="A37" s="53"/>
      <c r="B37" s="7" t="s">
        <v>18</v>
      </c>
      <c r="C37" s="38">
        <v>0</v>
      </c>
      <c r="D37" s="37">
        <v>0</v>
      </c>
      <c r="E37" s="39">
        <f t="shared" si="0"/>
        <v>0</v>
      </c>
      <c r="F37" s="40">
        <f t="shared" si="1"/>
        <v>0</v>
      </c>
      <c r="G37" s="40">
        <f t="shared" si="2"/>
        <v>0</v>
      </c>
      <c r="H37" s="40">
        <f t="shared" si="3"/>
        <v>0</v>
      </c>
      <c r="I37" s="40">
        <f t="shared" si="4"/>
        <v>0</v>
      </c>
      <c r="J37" s="41">
        <f t="shared" si="5"/>
        <v>0</v>
      </c>
      <c r="K37" s="41">
        <f t="shared" si="6"/>
        <v>0</v>
      </c>
      <c r="L37" s="41">
        <f t="shared" si="7"/>
        <v>0</v>
      </c>
      <c r="M37" s="41">
        <f t="shared" si="8"/>
        <v>0</v>
      </c>
      <c r="O37" s="42">
        <f t="shared" si="9"/>
        <v>0</v>
      </c>
      <c r="P37" s="42">
        <f t="shared" si="10"/>
        <v>0</v>
      </c>
    </row>
    <row r="38" spans="1:16" x14ac:dyDescent="0.25">
      <c r="A38" s="53"/>
      <c r="B38" s="7" t="s">
        <v>35</v>
      </c>
      <c r="C38" s="38">
        <v>0</v>
      </c>
      <c r="D38" s="37">
        <v>0</v>
      </c>
      <c r="E38" s="39">
        <f t="shared" si="0"/>
        <v>0</v>
      </c>
      <c r="F38" s="40">
        <f t="shared" si="1"/>
        <v>0</v>
      </c>
      <c r="G38" s="40">
        <f t="shared" si="2"/>
        <v>0</v>
      </c>
      <c r="H38" s="40">
        <f t="shared" si="3"/>
        <v>0</v>
      </c>
      <c r="I38" s="40">
        <f t="shared" si="4"/>
        <v>0</v>
      </c>
      <c r="J38" s="41">
        <f t="shared" si="5"/>
        <v>0</v>
      </c>
      <c r="K38" s="41">
        <f t="shared" si="6"/>
        <v>0</v>
      </c>
      <c r="L38" s="41">
        <f t="shared" si="7"/>
        <v>0</v>
      </c>
      <c r="M38" s="41">
        <f t="shared" si="8"/>
        <v>0</v>
      </c>
      <c r="O38" s="42">
        <f t="shared" si="9"/>
        <v>0</v>
      </c>
      <c r="P38" s="42">
        <f t="shared" si="10"/>
        <v>0</v>
      </c>
    </row>
    <row r="39" spans="1:16" x14ac:dyDescent="0.25">
      <c r="A39" s="53"/>
      <c r="B39" s="7" t="s">
        <v>36</v>
      </c>
      <c r="C39" s="38">
        <v>0</v>
      </c>
      <c r="D39" s="37">
        <v>0</v>
      </c>
      <c r="E39" s="39">
        <f t="shared" si="0"/>
        <v>0</v>
      </c>
      <c r="F39" s="40">
        <f t="shared" si="1"/>
        <v>0</v>
      </c>
      <c r="G39" s="40">
        <f t="shared" si="2"/>
        <v>0</v>
      </c>
      <c r="H39" s="40">
        <f t="shared" si="3"/>
        <v>0</v>
      </c>
      <c r="I39" s="40">
        <f t="shared" si="4"/>
        <v>0</v>
      </c>
      <c r="J39" s="41">
        <f t="shared" si="5"/>
        <v>0</v>
      </c>
      <c r="K39" s="41">
        <f t="shared" si="6"/>
        <v>0</v>
      </c>
      <c r="L39" s="41">
        <f t="shared" si="7"/>
        <v>0</v>
      </c>
      <c r="M39" s="41">
        <f t="shared" si="8"/>
        <v>0</v>
      </c>
      <c r="O39" s="42">
        <f t="shared" si="9"/>
        <v>0</v>
      </c>
      <c r="P39" s="42">
        <f t="shared" si="10"/>
        <v>0</v>
      </c>
    </row>
    <row r="40" spans="1:16" x14ac:dyDescent="0.25">
      <c r="A40" s="53"/>
      <c r="B40" s="7" t="s">
        <v>37</v>
      </c>
      <c r="C40" s="38">
        <v>0</v>
      </c>
      <c r="D40" s="37">
        <v>0</v>
      </c>
      <c r="E40" s="39">
        <f t="shared" si="0"/>
        <v>0</v>
      </c>
      <c r="F40" s="40">
        <f t="shared" si="1"/>
        <v>0</v>
      </c>
      <c r="G40" s="40">
        <f t="shared" si="2"/>
        <v>0</v>
      </c>
      <c r="H40" s="40">
        <f t="shared" si="3"/>
        <v>0</v>
      </c>
      <c r="I40" s="40">
        <f t="shared" si="4"/>
        <v>0</v>
      </c>
      <c r="J40" s="41">
        <f t="shared" si="5"/>
        <v>0</v>
      </c>
      <c r="K40" s="41">
        <f t="shared" si="6"/>
        <v>0</v>
      </c>
      <c r="L40" s="41">
        <f t="shared" si="7"/>
        <v>0</v>
      </c>
      <c r="M40" s="41">
        <f t="shared" si="8"/>
        <v>0</v>
      </c>
      <c r="O40" s="42">
        <f t="shared" si="9"/>
        <v>0</v>
      </c>
      <c r="P40" s="42">
        <f t="shared" si="10"/>
        <v>0</v>
      </c>
    </row>
    <row r="41" spans="1:16" x14ac:dyDescent="0.25">
      <c r="A41" s="53"/>
      <c r="B41" s="7" t="s">
        <v>38</v>
      </c>
      <c r="C41" s="38">
        <v>0</v>
      </c>
      <c r="D41" s="37">
        <v>0</v>
      </c>
      <c r="E41" s="39">
        <f t="shared" si="0"/>
        <v>0</v>
      </c>
      <c r="F41" s="40">
        <f t="shared" si="1"/>
        <v>0</v>
      </c>
      <c r="G41" s="40">
        <f t="shared" si="2"/>
        <v>0</v>
      </c>
      <c r="H41" s="40">
        <f t="shared" si="3"/>
        <v>0</v>
      </c>
      <c r="I41" s="40">
        <f t="shared" si="4"/>
        <v>0</v>
      </c>
      <c r="J41" s="41">
        <f t="shared" si="5"/>
        <v>0</v>
      </c>
      <c r="K41" s="41">
        <f t="shared" si="6"/>
        <v>0</v>
      </c>
      <c r="L41" s="41">
        <f t="shared" si="7"/>
        <v>0</v>
      </c>
      <c r="M41" s="41">
        <f t="shared" si="8"/>
        <v>0</v>
      </c>
      <c r="N41" s="3"/>
      <c r="O41" s="42">
        <f t="shared" si="9"/>
        <v>0</v>
      </c>
      <c r="P41" s="42">
        <f t="shared" si="10"/>
        <v>0</v>
      </c>
    </row>
    <row r="42" spans="1:16" x14ac:dyDescent="0.25">
      <c r="A42" s="53"/>
      <c r="B42" s="7" t="s">
        <v>39</v>
      </c>
      <c r="C42" s="38">
        <v>0</v>
      </c>
      <c r="D42" s="37">
        <v>0</v>
      </c>
      <c r="E42" s="39">
        <f t="shared" si="0"/>
        <v>0</v>
      </c>
      <c r="F42" s="40">
        <f t="shared" si="1"/>
        <v>0</v>
      </c>
      <c r="G42" s="40">
        <f t="shared" si="2"/>
        <v>0</v>
      </c>
      <c r="H42" s="40">
        <f t="shared" si="3"/>
        <v>0</v>
      </c>
      <c r="I42" s="40">
        <f t="shared" si="4"/>
        <v>0</v>
      </c>
      <c r="J42" s="41">
        <f t="shared" si="5"/>
        <v>0</v>
      </c>
      <c r="K42" s="41">
        <f t="shared" si="6"/>
        <v>0</v>
      </c>
      <c r="L42" s="41">
        <f t="shared" si="7"/>
        <v>0</v>
      </c>
      <c r="M42" s="41">
        <f t="shared" si="8"/>
        <v>0</v>
      </c>
      <c r="O42" s="42">
        <f t="shared" si="9"/>
        <v>0</v>
      </c>
      <c r="P42" s="42">
        <f t="shared" si="10"/>
        <v>0</v>
      </c>
    </row>
    <row r="43" spans="1:16" x14ac:dyDescent="0.25">
      <c r="A43" s="53"/>
      <c r="B43" s="7" t="s">
        <v>40</v>
      </c>
      <c r="C43" s="38">
        <v>0</v>
      </c>
      <c r="D43" s="37">
        <v>0</v>
      </c>
      <c r="E43" s="39">
        <f t="shared" si="0"/>
        <v>0</v>
      </c>
      <c r="F43" s="40">
        <f t="shared" si="1"/>
        <v>0</v>
      </c>
      <c r="G43" s="40">
        <f t="shared" si="2"/>
        <v>0</v>
      </c>
      <c r="H43" s="40">
        <f t="shared" si="3"/>
        <v>0</v>
      </c>
      <c r="I43" s="40">
        <f t="shared" si="4"/>
        <v>0</v>
      </c>
      <c r="J43" s="41">
        <f t="shared" si="5"/>
        <v>0</v>
      </c>
      <c r="K43" s="41">
        <f t="shared" si="6"/>
        <v>0</v>
      </c>
      <c r="L43" s="41">
        <f t="shared" si="7"/>
        <v>0</v>
      </c>
      <c r="M43" s="41">
        <f t="shared" si="8"/>
        <v>0</v>
      </c>
      <c r="O43" s="42">
        <f t="shared" si="9"/>
        <v>0</v>
      </c>
      <c r="P43" s="42">
        <f t="shared" si="10"/>
        <v>0</v>
      </c>
    </row>
    <row r="44" spans="1:16" x14ac:dyDescent="0.25">
      <c r="A44" s="53"/>
      <c r="B44" s="7" t="s">
        <v>41</v>
      </c>
      <c r="C44" s="38">
        <v>0</v>
      </c>
      <c r="D44" s="37">
        <v>0</v>
      </c>
      <c r="E44" s="39">
        <f t="shared" si="0"/>
        <v>0</v>
      </c>
      <c r="F44" s="40">
        <f t="shared" si="1"/>
        <v>0</v>
      </c>
      <c r="G44" s="40">
        <f t="shared" si="2"/>
        <v>0</v>
      </c>
      <c r="H44" s="40">
        <f t="shared" si="3"/>
        <v>0</v>
      </c>
      <c r="I44" s="40">
        <f t="shared" si="4"/>
        <v>0</v>
      </c>
      <c r="J44" s="41">
        <f t="shared" si="5"/>
        <v>0</v>
      </c>
      <c r="K44" s="41">
        <f t="shared" si="6"/>
        <v>0</v>
      </c>
      <c r="L44" s="41">
        <f t="shared" si="7"/>
        <v>0</v>
      </c>
      <c r="M44" s="41">
        <f t="shared" si="8"/>
        <v>0</v>
      </c>
      <c r="O44" s="42">
        <f t="shared" si="9"/>
        <v>0</v>
      </c>
      <c r="P44" s="42">
        <f t="shared" si="10"/>
        <v>0</v>
      </c>
    </row>
    <row r="45" spans="1:16" x14ac:dyDescent="0.25">
      <c r="A45" s="53"/>
      <c r="B45" s="7" t="s">
        <v>42</v>
      </c>
      <c r="C45" s="38">
        <v>0</v>
      </c>
      <c r="D45" s="37">
        <v>0</v>
      </c>
      <c r="E45" s="39">
        <f t="shared" si="0"/>
        <v>0</v>
      </c>
      <c r="F45" s="40">
        <f t="shared" si="1"/>
        <v>0</v>
      </c>
      <c r="G45" s="40">
        <f t="shared" si="2"/>
        <v>0</v>
      </c>
      <c r="H45" s="40">
        <f t="shared" si="3"/>
        <v>0</v>
      </c>
      <c r="I45" s="40">
        <f t="shared" si="4"/>
        <v>0</v>
      </c>
      <c r="J45" s="41">
        <f t="shared" si="5"/>
        <v>0</v>
      </c>
      <c r="K45" s="41">
        <f t="shared" si="6"/>
        <v>0</v>
      </c>
      <c r="L45" s="41">
        <f t="shared" si="7"/>
        <v>0</v>
      </c>
      <c r="M45" s="41">
        <f t="shared" si="8"/>
        <v>0</v>
      </c>
      <c r="O45" s="42">
        <f t="shared" si="9"/>
        <v>0</v>
      </c>
      <c r="P45" s="42">
        <f t="shared" si="10"/>
        <v>0</v>
      </c>
    </row>
    <row r="46" spans="1:16" x14ac:dyDescent="0.25">
      <c r="A46" s="53"/>
      <c r="B46" s="7" t="s">
        <v>43</v>
      </c>
      <c r="C46" s="38">
        <v>0</v>
      </c>
      <c r="D46" s="37">
        <v>0</v>
      </c>
      <c r="E46" s="39">
        <f t="shared" si="0"/>
        <v>0</v>
      </c>
      <c r="F46" s="40">
        <f t="shared" si="1"/>
        <v>0</v>
      </c>
      <c r="G46" s="40">
        <f t="shared" si="2"/>
        <v>0</v>
      </c>
      <c r="H46" s="40">
        <f t="shared" si="3"/>
        <v>0</v>
      </c>
      <c r="I46" s="40">
        <f t="shared" si="4"/>
        <v>0</v>
      </c>
      <c r="J46" s="41">
        <f t="shared" si="5"/>
        <v>0</v>
      </c>
      <c r="K46" s="41">
        <f t="shared" si="6"/>
        <v>0</v>
      </c>
      <c r="L46" s="41">
        <f t="shared" si="7"/>
        <v>0</v>
      </c>
      <c r="M46" s="41">
        <f t="shared" si="8"/>
        <v>0</v>
      </c>
      <c r="O46" s="42">
        <f t="shared" si="9"/>
        <v>0</v>
      </c>
      <c r="P46" s="42">
        <f t="shared" si="10"/>
        <v>0</v>
      </c>
    </row>
    <row r="47" spans="1:16" x14ac:dyDescent="0.25">
      <c r="A47" s="53"/>
      <c r="B47" s="7" t="s">
        <v>44</v>
      </c>
      <c r="C47" s="38">
        <v>0</v>
      </c>
      <c r="D47" s="37">
        <v>0</v>
      </c>
      <c r="E47" s="39">
        <f t="shared" si="0"/>
        <v>0</v>
      </c>
      <c r="F47" s="40">
        <f t="shared" si="1"/>
        <v>0</v>
      </c>
      <c r="G47" s="40">
        <f t="shared" si="2"/>
        <v>0</v>
      </c>
      <c r="H47" s="40">
        <f t="shared" si="3"/>
        <v>0</v>
      </c>
      <c r="I47" s="40">
        <f t="shared" si="4"/>
        <v>0</v>
      </c>
      <c r="J47" s="41">
        <f t="shared" si="5"/>
        <v>0</v>
      </c>
      <c r="K47" s="41">
        <f t="shared" si="6"/>
        <v>0</v>
      </c>
      <c r="L47" s="41">
        <f t="shared" si="7"/>
        <v>0</v>
      </c>
      <c r="M47" s="41">
        <f t="shared" si="8"/>
        <v>0</v>
      </c>
      <c r="O47" s="42">
        <f t="shared" si="9"/>
        <v>0</v>
      </c>
      <c r="P47" s="42">
        <f t="shared" si="10"/>
        <v>0</v>
      </c>
    </row>
    <row r="48" spans="1:16" x14ac:dyDescent="0.25">
      <c r="A48" s="53"/>
      <c r="B48" s="7" t="s">
        <v>45</v>
      </c>
      <c r="C48" s="38">
        <v>0</v>
      </c>
      <c r="D48" s="37">
        <v>0</v>
      </c>
      <c r="E48" s="39">
        <f t="shared" si="0"/>
        <v>0</v>
      </c>
      <c r="F48" s="40">
        <f t="shared" si="1"/>
        <v>0</v>
      </c>
      <c r="G48" s="40">
        <f t="shared" si="2"/>
        <v>0</v>
      </c>
      <c r="H48" s="40">
        <f t="shared" si="3"/>
        <v>0</v>
      </c>
      <c r="I48" s="40">
        <f t="shared" si="4"/>
        <v>0</v>
      </c>
      <c r="J48" s="41">
        <f t="shared" si="5"/>
        <v>0</v>
      </c>
      <c r="K48" s="41">
        <f t="shared" si="6"/>
        <v>0</v>
      </c>
      <c r="L48" s="41">
        <f t="shared" si="7"/>
        <v>0</v>
      </c>
      <c r="M48" s="41">
        <f t="shared" si="8"/>
        <v>0</v>
      </c>
      <c r="O48" s="42">
        <f t="shared" si="9"/>
        <v>0</v>
      </c>
      <c r="P48" s="42">
        <f t="shared" si="10"/>
        <v>0</v>
      </c>
    </row>
    <row r="49" spans="1:16" x14ac:dyDescent="0.25">
      <c r="A49" s="53"/>
      <c r="B49" s="7" t="s">
        <v>46</v>
      </c>
      <c r="C49" s="38">
        <v>0</v>
      </c>
      <c r="D49" s="37">
        <v>0</v>
      </c>
      <c r="E49" s="39">
        <f t="shared" si="0"/>
        <v>0</v>
      </c>
      <c r="F49" s="40">
        <f t="shared" si="1"/>
        <v>0</v>
      </c>
      <c r="G49" s="40">
        <f t="shared" si="2"/>
        <v>0</v>
      </c>
      <c r="H49" s="40">
        <f t="shared" si="3"/>
        <v>0</v>
      </c>
      <c r="I49" s="40">
        <f t="shared" si="4"/>
        <v>0</v>
      </c>
      <c r="J49" s="41">
        <f t="shared" si="5"/>
        <v>0</v>
      </c>
      <c r="K49" s="41">
        <f t="shared" si="6"/>
        <v>0</v>
      </c>
      <c r="L49" s="41">
        <f t="shared" si="7"/>
        <v>0</v>
      </c>
      <c r="M49" s="41">
        <f t="shared" si="8"/>
        <v>0</v>
      </c>
      <c r="O49" s="42">
        <f t="shared" si="9"/>
        <v>0</v>
      </c>
      <c r="P49" s="42">
        <f t="shared" si="10"/>
        <v>0</v>
      </c>
    </row>
    <row r="50" spans="1:16" x14ac:dyDescent="0.25">
      <c r="A50" s="53"/>
      <c r="B50" s="7" t="s">
        <v>47</v>
      </c>
      <c r="C50" s="38">
        <v>0</v>
      </c>
      <c r="D50" s="37">
        <v>0</v>
      </c>
      <c r="E50" s="39">
        <f t="shared" si="0"/>
        <v>0</v>
      </c>
      <c r="F50" s="40">
        <f t="shared" si="1"/>
        <v>0</v>
      </c>
      <c r="G50" s="40">
        <f t="shared" si="2"/>
        <v>0</v>
      </c>
      <c r="H50" s="40">
        <f t="shared" si="3"/>
        <v>0</v>
      </c>
      <c r="I50" s="40">
        <f t="shared" si="4"/>
        <v>0</v>
      </c>
      <c r="J50" s="41">
        <f t="shared" si="5"/>
        <v>0</v>
      </c>
      <c r="K50" s="41">
        <f t="shared" si="6"/>
        <v>0</v>
      </c>
      <c r="L50" s="41">
        <f t="shared" si="7"/>
        <v>0</v>
      </c>
      <c r="M50" s="41">
        <f t="shared" si="8"/>
        <v>0</v>
      </c>
      <c r="O50" s="42">
        <f t="shared" si="9"/>
        <v>0</v>
      </c>
      <c r="P50" s="42">
        <f t="shared" si="10"/>
        <v>0</v>
      </c>
    </row>
    <row r="51" spans="1:16" x14ac:dyDescent="0.25">
      <c r="A51" s="53"/>
      <c r="B51" s="7" t="s">
        <v>48</v>
      </c>
      <c r="C51" s="38">
        <v>0</v>
      </c>
      <c r="D51" s="37">
        <v>0</v>
      </c>
      <c r="E51" s="39">
        <f t="shared" si="0"/>
        <v>0</v>
      </c>
      <c r="F51" s="40">
        <f t="shared" si="1"/>
        <v>0</v>
      </c>
      <c r="G51" s="40">
        <f t="shared" si="2"/>
        <v>0</v>
      </c>
      <c r="H51" s="40">
        <f t="shared" si="3"/>
        <v>0</v>
      </c>
      <c r="I51" s="40">
        <f t="shared" si="4"/>
        <v>0</v>
      </c>
      <c r="J51" s="41">
        <f t="shared" si="5"/>
        <v>0</v>
      </c>
      <c r="K51" s="41">
        <f t="shared" si="6"/>
        <v>0</v>
      </c>
      <c r="L51" s="41">
        <f t="shared" si="7"/>
        <v>0</v>
      </c>
      <c r="M51" s="41">
        <f t="shared" si="8"/>
        <v>0</v>
      </c>
      <c r="O51" s="42">
        <f t="shared" si="9"/>
        <v>0</v>
      </c>
      <c r="P51" s="42">
        <f t="shared" si="10"/>
        <v>0</v>
      </c>
    </row>
    <row r="52" spans="1:16" x14ac:dyDescent="0.25">
      <c r="A52" s="53"/>
      <c r="B52" s="7" t="s">
        <v>49</v>
      </c>
      <c r="C52" s="38">
        <v>0</v>
      </c>
      <c r="D52" s="37">
        <v>0</v>
      </c>
      <c r="E52" s="39">
        <f t="shared" si="0"/>
        <v>0</v>
      </c>
      <c r="F52" s="40">
        <f t="shared" si="1"/>
        <v>0</v>
      </c>
      <c r="G52" s="40">
        <f t="shared" si="2"/>
        <v>0</v>
      </c>
      <c r="H52" s="40">
        <f t="shared" si="3"/>
        <v>0</v>
      </c>
      <c r="I52" s="40">
        <f t="shared" si="4"/>
        <v>0</v>
      </c>
      <c r="J52" s="41">
        <f t="shared" si="5"/>
        <v>0</v>
      </c>
      <c r="K52" s="41">
        <f t="shared" si="6"/>
        <v>0</v>
      </c>
      <c r="L52" s="41">
        <f t="shared" si="7"/>
        <v>0</v>
      </c>
      <c r="M52" s="41">
        <f t="shared" si="8"/>
        <v>0</v>
      </c>
      <c r="O52" s="42">
        <f t="shared" si="9"/>
        <v>0</v>
      </c>
      <c r="P52" s="42">
        <f t="shared" si="10"/>
        <v>0</v>
      </c>
    </row>
    <row r="53" spans="1:16" x14ac:dyDescent="0.25">
      <c r="A53" s="53"/>
      <c r="B53" s="7" t="s">
        <v>50</v>
      </c>
      <c r="C53" s="38">
        <v>0</v>
      </c>
      <c r="D53" s="37">
        <v>0</v>
      </c>
      <c r="E53" s="39">
        <f t="shared" si="0"/>
        <v>0</v>
      </c>
      <c r="F53" s="40">
        <f t="shared" si="1"/>
        <v>0</v>
      </c>
      <c r="G53" s="40">
        <f t="shared" si="2"/>
        <v>0</v>
      </c>
      <c r="H53" s="40">
        <f t="shared" si="3"/>
        <v>0</v>
      </c>
      <c r="I53" s="40">
        <f t="shared" si="4"/>
        <v>0</v>
      </c>
      <c r="J53" s="41">
        <f t="shared" si="5"/>
        <v>0</v>
      </c>
      <c r="K53" s="41">
        <f t="shared" si="6"/>
        <v>0</v>
      </c>
      <c r="L53" s="41">
        <f t="shared" si="7"/>
        <v>0</v>
      </c>
      <c r="M53" s="41">
        <f t="shared" si="8"/>
        <v>0</v>
      </c>
      <c r="O53" s="42">
        <f t="shared" si="9"/>
        <v>0</v>
      </c>
      <c r="P53" s="42">
        <f t="shared" si="10"/>
        <v>0</v>
      </c>
    </row>
    <row r="54" spans="1:16" x14ac:dyDescent="0.25">
      <c r="A54" s="53"/>
      <c r="B54" s="7" t="s">
        <v>51</v>
      </c>
      <c r="C54" s="38">
        <v>0</v>
      </c>
      <c r="D54" s="37">
        <v>0</v>
      </c>
      <c r="E54" s="39">
        <f t="shared" si="0"/>
        <v>0</v>
      </c>
      <c r="F54" s="40">
        <f t="shared" si="1"/>
        <v>0</v>
      </c>
      <c r="G54" s="40">
        <f t="shared" si="2"/>
        <v>0</v>
      </c>
      <c r="H54" s="40">
        <f t="shared" si="3"/>
        <v>0</v>
      </c>
      <c r="I54" s="40">
        <f t="shared" si="4"/>
        <v>0</v>
      </c>
      <c r="J54" s="41">
        <f t="shared" si="5"/>
        <v>0</v>
      </c>
      <c r="K54" s="41">
        <f t="shared" si="6"/>
        <v>0</v>
      </c>
      <c r="L54" s="41">
        <f t="shared" si="7"/>
        <v>0</v>
      </c>
      <c r="M54" s="41">
        <f t="shared" si="8"/>
        <v>0</v>
      </c>
      <c r="O54" s="42">
        <f t="shared" si="9"/>
        <v>0</v>
      </c>
      <c r="P54" s="42">
        <f t="shared" si="10"/>
        <v>0</v>
      </c>
    </row>
    <row r="55" spans="1:16" x14ac:dyDescent="0.25">
      <c r="A55" s="53"/>
      <c r="B55" s="7" t="s">
        <v>52</v>
      </c>
      <c r="C55" s="38">
        <v>0</v>
      </c>
      <c r="D55" s="37">
        <v>0</v>
      </c>
      <c r="E55" s="39">
        <f t="shared" si="0"/>
        <v>0</v>
      </c>
      <c r="F55" s="40">
        <f t="shared" si="1"/>
        <v>0</v>
      </c>
      <c r="G55" s="40">
        <f t="shared" si="2"/>
        <v>0</v>
      </c>
      <c r="H55" s="40">
        <f t="shared" si="3"/>
        <v>0</v>
      </c>
      <c r="I55" s="40">
        <f t="shared" si="4"/>
        <v>0</v>
      </c>
      <c r="J55" s="41">
        <f t="shared" si="5"/>
        <v>0</v>
      </c>
      <c r="K55" s="41">
        <f t="shared" si="6"/>
        <v>0</v>
      </c>
      <c r="L55" s="41">
        <f t="shared" si="7"/>
        <v>0</v>
      </c>
      <c r="M55" s="41">
        <f t="shared" si="8"/>
        <v>0</v>
      </c>
      <c r="O55" s="42">
        <f t="shared" si="9"/>
        <v>0</v>
      </c>
      <c r="P55" s="42">
        <f t="shared" si="10"/>
        <v>0</v>
      </c>
    </row>
    <row r="56" spans="1:16" x14ac:dyDescent="0.25">
      <c r="A56" s="53"/>
      <c r="B56" s="7" t="s">
        <v>53</v>
      </c>
      <c r="C56" s="38">
        <v>0</v>
      </c>
      <c r="D56" s="37">
        <v>0</v>
      </c>
      <c r="E56" s="39">
        <f t="shared" si="0"/>
        <v>0</v>
      </c>
      <c r="F56" s="40">
        <f t="shared" si="1"/>
        <v>0</v>
      </c>
      <c r="G56" s="40">
        <f t="shared" si="2"/>
        <v>0</v>
      </c>
      <c r="H56" s="40">
        <f t="shared" si="3"/>
        <v>0</v>
      </c>
      <c r="I56" s="40">
        <f t="shared" si="4"/>
        <v>0</v>
      </c>
      <c r="J56" s="41">
        <f t="shared" si="5"/>
        <v>0</v>
      </c>
      <c r="K56" s="41">
        <f t="shared" si="6"/>
        <v>0</v>
      </c>
      <c r="L56" s="41">
        <f t="shared" si="7"/>
        <v>0</v>
      </c>
      <c r="M56" s="41">
        <f t="shared" si="8"/>
        <v>0</v>
      </c>
      <c r="O56" s="42">
        <f t="shared" si="9"/>
        <v>0</v>
      </c>
      <c r="P56" s="42">
        <f t="shared" si="10"/>
        <v>0</v>
      </c>
    </row>
    <row r="57" spans="1:16" x14ac:dyDescent="0.25">
      <c r="A57" s="53"/>
      <c r="B57" s="7" t="s">
        <v>54</v>
      </c>
      <c r="C57" s="38">
        <v>0</v>
      </c>
      <c r="D57" s="37">
        <v>0</v>
      </c>
      <c r="E57" s="39">
        <f t="shared" si="0"/>
        <v>0</v>
      </c>
      <c r="F57" s="40">
        <f t="shared" si="1"/>
        <v>0</v>
      </c>
      <c r="G57" s="40">
        <f t="shared" si="2"/>
        <v>0</v>
      </c>
      <c r="H57" s="40">
        <f t="shared" si="3"/>
        <v>0</v>
      </c>
      <c r="I57" s="40">
        <f t="shared" si="4"/>
        <v>0</v>
      </c>
      <c r="J57" s="41">
        <f t="shared" si="5"/>
        <v>0</v>
      </c>
      <c r="K57" s="41">
        <f t="shared" si="6"/>
        <v>0</v>
      </c>
      <c r="L57" s="41">
        <f t="shared" si="7"/>
        <v>0</v>
      </c>
      <c r="M57" s="41">
        <f t="shared" si="8"/>
        <v>0</v>
      </c>
      <c r="O57" s="42">
        <f t="shared" si="9"/>
        <v>0</v>
      </c>
      <c r="P57" s="42">
        <f t="shared" si="10"/>
        <v>0</v>
      </c>
    </row>
    <row r="58" spans="1:16" x14ac:dyDescent="0.25">
      <c r="A58" s="53"/>
      <c r="B58" s="7" t="s">
        <v>55</v>
      </c>
      <c r="C58" s="38">
        <v>0</v>
      </c>
      <c r="D58" s="37">
        <v>0</v>
      </c>
      <c r="E58" s="39">
        <f t="shared" si="0"/>
        <v>0</v>
      </c>
      <c r="F58" s="40">
        <f t="shared" si="1"/>
        <v>0</v>
      </c>
      <c r="G58" s="40">
        <f t="shared" si="2"/>
        <v>0</v>
      </c>
      <c r="H58" s="40">
        <f t="shared" si="3"/>
        <v>0</v>
      </c>
      <c r="I58" s="40">
        <f t="shared" si="4"/>
        <v>0</v>
      </c>
      <c r="J58" s="41">
        <f t="shared" si="5"/>
        <v>0</v>
      </c>
      <c r="K58" s="41">
        <f t="shared" si="6"/>
        <v>0</v>
      </c>
      <c r="L58" s="41">
        <f t="shared" si="7"/>
        <v>0</v>
      </c>
      <c r="M58" s="41">
        <f t="shared" si="8"/>
        <v>0</v>
      </c>
      <c r="O58" s="42">
        <f t="shared" si="9"/>
        <v>0</v>
      </c>
      <c r="P58" s="42">
        <f t="shared" si="10"/>
        <v>0</v>
      </c>
    </row>
    <row r="59" spans="1:16" x14ac:dyDescent="0.25">
      <c r="A59" s="53"/>
      <c r="B59" s="7" t="s">
        <v>56</v>
      </c>
      <c r="C59" s="38">
        <v>0</v>
      </c>
      <c r="D59" s="37">
        <v>0</v>
      </c>
      <c r="E59" s="39">
        <f t="shared" si="0"/>
        <v>0</v>
      </c>
      <c r="F59" s="40">
        <f t="shared" si="1"/>
        <v>0</v>
      </c>
      <c r="G59" s="40">
        <f t="shared" si="2"/>
        <v>0</v>
      </c>
      <c r="H59" s="40">
        <f t="shared" si="3"/>
        <v>0</v>
      </c>
      <c r="I59" s="40">
        <f t="shared" si="4"/>
        <v>0</v>
      </c>
      <c r="J59" s="41">
        <f t="shared" si="5"/>
        <v>0</v>
      </c>
      <c r="K59" s="41">
        <f t="shared" si="6"/>
        <v>0</v>
      </c>
      <c r="L59" s="41">
        <f t="shared" si="7"/>
        <v>0</v>
      </c>
      <c r="M59" s="41">
        <f t="shared" si="8"/>
        <v>0</v>
      </c>
      <c r="O59" s="42">
        <f t="shared" si="9"/>
        <v>0</v>
      </c>
      <c r="P59" s="42">
        <f t="shared" si="10"/>
        <v>0</v>
      </c>
    </row>
    <row r="60" spans="1:16" x14ac:dyDescent="0.25">
      <c r="A60" s="53"/>
      <c r="B60" s="7" t="s">
        <v>57</v>
      </c>
      <c r="C60" s="38">
        <v>0</v>
      </c>
      <c r="D60" s="37">
        <v>0</v>
      </c>
      <c r="E60" s="39">
        <f t="shared" si="0"/>
        <v>0</v>
      </c>
      <c r="F60" s="40">
        <f t="shared" si="1"/>
        <v>0</v>
      </c>
      <c r="G60" s="40">
        <f t="shared" si="2"/>
        <v>0</v>
      </c>
      <c r="H60" s="40">
        <f t="shared" si="3"/>
        <v>0</v>
      </c>
      <c r="I60" s="40">
        <f t="shared" si="4"/>
        <v>0</v>
      </c>
      <c r="J60" s="41">
        <f t="shared" si="5"/>
        <v>0</v>
      </c>
      <c r="K60" s="41">
        <f t="shared" si="6"/>
        <v>0</v>
      </c>
      <c r="L60" s="41">
        <f t="shared" si="7"/>
        <v>0</v>
      </c>
      <c r="M60" s="41">
        <f t="shared" si="8"/>
        <v>0</v>
      </c>
      <c r="O60" s="42">
        <f t="shared" si="9"/>
        <v>0</v>
      </c>
      <c r="P60" s="42">
        <f t="shared" si="10"/>
        <v>0</v>
      </c>
    </row>
    <row r="61" spans="1:16" x14ac:dyDescent="0.25">
      <c r="A61" s="53"/>
      <c r="B61" s="7" t="s">
        <v>58</v>
      </c>
      <c r="C61" s="38">
        <v>0</v>
      </c>
      <c r="D61" s="37">
        <v>0</v>
      </c>
      <c r="E61" s="39">
        <f t="shared" si="0"/>
        <v>0</v>
      </c>
      <c r="F61" s="40">
        <f t="shared" si="1"/>
        <v>0</v>
      </c>
      <c r="G61" s="40">
        <f t="shared" si="2"/>
        <v>0</v>
      </c>
      <c r="H61" s="40">
        <f t="shared" si="3"/>
        <v>0</v>
      </c>
      <c r="I61" s="40">
        <f t="shared" si="4"/>
        <v>0</v>
      </c>
      <c r="J61" s="41">
        <f t="shared" si="5"/>
        <v>0</v>
      </c>
      <c r="K61" s="41">
        <f t="shared" si="6"/>
        <v>0</v>
      </c>
      <c r="L61" s="41">
        <f t="shared" si="7"/>
        <v>0</v>
      </c>
      <c r="M61" s="41">
        <f t="shared" si="8"/>
        <v>0</v>
      </c>
      <c r="O61" s="42">
        <f t="shared" si="9"/>
        <v>0</v>
      </c>
      <c r="P61" s="42">
        <f t="shared" si="10"/>
        <v>0</v>
      </c>
    </row>
    <row r="62" spans="1:16" x14ac:dyDescent="0.25">
      <c r="A62" s="53"/>
      <c r="B62" s="7" t="s">
        <v>59</v>
      </c>
      <c r="C62" s="38">
        <v>0</v>
      </c>
      <c r="D62" s="37">
        <v>0</v>
      </c>
      <c r="E62" s="39">
        <f t="shared" ref="E62:E71" si="11">C62*D62</f>
        <v>0</v>
      </c>
      <c r="F62" s="40">
        <f t="shared" si="1"/>
        <v>0</v>
      </c>
      <c r="G62" s="40">
        <f t="shared" si="2"/>
        <v>0</v>
      </c>
      <c r="H62" s="40">
        <f t="shared" si="3"/>
        <v>0</v>
      </c>
      <c r="I62" s="40">
        <f t="shared" si="4"/>
        <v>0</v>
      </c>
      <c r="J62" s="41">
        <f t="shared" si="5"/>
        <v>0</v>
      </c>
      <c r="K62" s="41">
        <f t="shared" si="6"/>
        <v>0</v>
      </c>
      <c r="L62" s="41">
        <f t="shared" si="7"/>
        <v>0</v>
      </c>
      <c r="M62" s="41">
        <f t="shared" si="8"/>
        <v>0</v>
      </c>
      <c r="O62" s="42">
        <f t="shared" si="9"/>
        <v>0</v>
      </c>
      <c r="P62" s="42">
        <f t="shared" si="10"/>
        <v>0</v>
      </c>
    </row>
    <row r="63" spans="1:16" x14ac:dyDescent="0.25">
      <c r="A63" s="53"/>
      <c r="B63" s="7" t="s">
        <v>60</v>
      </c>
      <c r="C63" s="38">
        <v>0</v>
      </c>
      <c r="D63" s="37">
        <v>0</v>
      </c>
      <c r="E63" s="39">
        <f t="shared" si="11"/>
        <v>0</v>
      </c>
      <c r="F63" s="40">
        <f t="shared" si="1"/>
        <v>0</v>
      </c>
      <c r="G63" s="40">
        <f t="shared" si="2"/>
        <v>0</v>
      </c>
      <c r="H63" s="40">
        <f t="shared" si="3"/>
        <v>0</v>
      </c>
      <c r="I63" s="40">
        <f t="shared" si="4"/>
        <v>0</v>
      </c>
      <c r="J63" s="41">
        <f t="shared" si="5"/>
        <v>0</v>
      </c>
      <c r="K63" s="41">
        <f t="shared" si="6"/>
        <v>0</v>
      </c>
      <c r="L63" s="41">
        <f t="shared" si="7"/>
        <v>0</v>
      </c>
      <c r="M63" s="41">
        <f t="shared" si="8"/>
        <v>0</v>
      </c>
      <c r="O63" s="42">
        <f t="shared" si="9"/>
        <v>0</v>
      </c>
      <c r="P63" s="42">
        <f t="shared" si="10"/>
        <v>0</v>
      </c>
    </row>
    <row r="64" spans="1:16" x14ac:dyDescent="0.25">
      <c r="A64" s="53"/>
      <c r="B64" s="7" t="s">
        <v>61</v>
      </c>
      <c r="C64" s="38">
        <v>0</v>
      </c>
      <c r="D64" s="37">
        <v>0</v>
      </c>
      <c r="E64" s="39">
        <f t="shared" si="11"/>
        <v>0</v>
      </c>
      <c r="F64" s="40">
        <f t="shared" si="1"/>
        <v>0</v>
      </c>
      <c r="G64" s="40">
        <f t="shared" si="2"/>
        <v>0</v>
      </c>
      <c r="H64" s="40">
        <f t="shared" si="3"/>
        <v>0</v>
      </c>
      <c r="I64" s="40">
        <f t="shared" si="4"/>
        <v>0</v>
      </c>
      <c r="J64" s="41">
        <f t="shared" si="5"/>
        <v>0</v>
      </c>
      <c r="K64" s="41">
        <f t="shared" si="6"/>
        <v>0</v>
      </c>
      <c r="L64" s="41">
        <f t="shared" si="7"/>
        <v>0</v>
      </c>
      <c r="M64" s="41">
        <f t="shared" si="8"/>
        <v>0</v>
      </c>
      <c r="O64" s="42">
        <f t="shared" si="9"/>
        <v>0</v>
      </c>
      <c r="P64" s="42">
        <f t="shared" si="10"/>
        <v>0</v>
      </c>
    </row>
    <row r="65" spans="1:16" x14ac:dyDescent="0.25">
      <c r="A65" s="53"/>
      <c r="B65" s="7" t="s">
        <v>62</v>
      </c>
      <c r="C65" s="38">
        <v>0</v>
      </c>
      <c r="D65" s="37">
        <v>0</v>
      </c>
      <c r="E65" s="39">
        <f t="shared" si="11"/>
        <v>0</v>
      </c>
      <c r="F65" s="40">
        <f t="shared" si="1"/>
        <v>0</v>
      </c>
      <c r="G65" s="40">
        <f t="shared" si="2"/>
        <v>0</v>
      </c>
      <c r="H65" s="40">
        <f t="shared" si="3"/>
        <v>0</v>
      </c>
      <c r="I65" s="40">
        <f t="shared" si="4"/>
        <v>0</v>
      </c>
      <c r="J65" s="41">
        <f t="shared" si="5"/>
        <v>0</v>
      </c>
      <c r="K65" s="41">
        <f t="shared" si="6"/>
        <v>0</v>
      </c>
      <c r="L65" s="41">
        <f t="shared" si="7"/>
        <v>0</v>
      </c>
      <c r="M65" s="41">
        <f t="shared" si="8"/>
        <v>0</v>
      </c>
      <c r="O65" s="42">
        <f t="shared" si="9"/>
        <v>0</v>
      </c>
      <c r="P65" s="42">
        <f t="shared" si="10"/>
        <v>0</v>
      </c>
    </row>
    <row r="66" spans="1:16" x14ac:dyDescent="0.25">
      <c r="A66" s="53"/>
      <c r="B66" s="7" t="s">
        <v>63</v>
      </c>
      <c r="C66" s="38">
        <v>0</v>
      </c>
      <c r="D66" s="37">
        <v>0</v>
      </c>
      <c r="E66" s="39">
        <f t="shared" si="11"/>
        <v>0</v>
      </c>
      <c r="F66" s="40">
        <f t="shared" si="1"/>
        <v>0</v>
      </c>
      <c r="G66" s="40">
        <f t="shared" si="2"/>
        <v>0</v>
      </c>
      <c r="H66" s="40">
        <f t="shared" si="3"/>
        <v>0</v>
      </c>
      <c r="I66" s="40">
        <f t="shared" si="4"/>
        <v>0</v>
      </c>
      <c r="J66" s="41">
        <f t="shared" si="5"/>
        <v>0</v>
      </c>
      <c r="K66" s="41">
        <f t="shared" si="6"/>
        <v>0</v>
      </c>
      <c r="L66" s="41">
        <f t="shared" si="7"/>
        <v>0</v>
      </c>
      <c r="M66" s="41">
        <f t="shared" si="8"/>
        <v>0</v>
      </c>
      <c r="O66" s="42">
        <f t="shared" si="9"/>
        <v>0</v>
      </c>
      <c r="P66" s="42">
        <f t="shared" si="10"/>
        <v>0</v>
      </c>
    </row>
    <row r="67" spans="1:16" x14ac:dyDescent="0.25">
      <c r="A67" s="53"/>
      <c r="B67" s="7" t="s">
        <v>64</v>
      </c>
      <c r="C67" s="38">
        <v>0</v>
      </c>
      <c r="D67" s="37">
        <v>0</v>
      </c>
      <c r="E67" s="39">
        <f t="shared" si="11"/>
        <v>0</v>
      </c>
      <c r="F67" s="40">
        <f t="shared" si="1"/>
        <v>0</v>
      </c>
      <c r="G67" s="40">
        <f t="shared" si="2"/>
        <v>0</v>
      </c>
      <c r="H67" s="40">
        <f t="shared" si="3"/>
        <v>0</v>
      </c>
      <c r="I67" s="40">
        <f t="shared" si="4"/>
        <v>0</v>
      </c>
      <c r="J67" s="41">
        <f t="shared" si="5"/>
        <v>0</v>
      </c>
      <c r="K67" s="41">
        <f t="shared" si="6"/>
        <v>0</v>
      </c>
      <c r="L67" s="41">
        <f t="shared" si="7"/>
        <v>0</v>
      </c>
      <c r="M67" s="41">
        <f t="shared" si="8"/>
        <v>0</v>
      </c>
      <c r="O67" s="42">
        <f t="shared" si="9"/>
        <v>0</v>
      </c>
      <c r="P67" s="42">
        <f t="shared" si="10"/>
        <v>0</v>
      </c>
    </row>
    <row r="68" spans="1:16" x14ac:dyDescent="0.25">
      <c r="A68" s="53"/>
      <c r="B68" s="7" t="s">
        <v>65</v>
      </c>
      <c r="C68" s="38">
        <v>0</v>
      </c>
      <c r="D68" s="37">
        <v>0</v>
      </c>
      <c r="E68" s="39">
        <f t="shared" si="11"/>
        <v>0</v>
      </c>
      <c r="F68" s="40">
        <f t="shared" si="1"/>
        <v>0</v>
      </c>
      <c r="G68" s="40">
        <f t="shared" si="2"/>
        <v>0</v>
      </c>
      <c r="H68" s="40">
        <f t="shared" si="3"/>
        <v>0</v>
      </c>
      <c r="I68" s="40">
        <f t="shared" si="4"/>
        <v>0</v>
      </c>
      <c r="J68" s="41">
        <f t="shared" si="5"/>
        <v>0</v>
      </c>
      <c r="K68" s="41">
        <f t="shared" si="6"/>
        <v>0</v>
      </c>
      <c r="L68" s="41">
        <f t="shared" si="7"/>
        <v>0</v>
      </c>
      <c r="M68" s="41">
        <f t="shared" si="8"/>
        <v>0</v>
      </c>
      <c r="O68" s="42">
        <f t="shared" si="9"/>
        <v>0</v>
      </c>
      <c r="P68" s="42">
        <f t="shared" si="10"/>
        <v>0</v>
      </c>
    </row>
    <row r="69" spans="1:16" x14ac:dyDescent="0.25">
      <c r="A69" s="53"/>
      <c r="B69" s="7" t="s">
        <v>66</v>
      </c>
      <c r="C69" s="38">
        <v>0</v>
      </c>
      <c r="D69" s="37">
        <v>0</v>
      </c>
      <c r="E69" s="39">
        <f t="shared" si="11"/>
        <v>0</v>
      </c>
      <c r="F69" s="40">
        <f t="shared" si="1"/>
        <v>0</v>
      </c>
      <c r="G69" s="40">
        <f t="shared" si="2"/>
        <v>0</v>
      </c>
      <c r="H69" s="40">
        <f t="shared" si="3"/>
        <v>0</v>
      </c>
      <c r="I69" s="40">
        <f t="shared" si="4"/>
        <v>0</v>
      </c>
      <c r="J69" s="41">
        <f t="shared" si="5"/>
        <v>0</v>
      </c>
      <c r="K69" s="41">
        <f t="shared" si="6"/>
        <v>0</v>
      </c>
      <c r="L69" s="41">
        <f t="shared" si="7"/>
        <v>0</v>
      </c>
      <c r="M69" s="41">
        <f t="shared" si="8"/>
        <v>0</v>
      </c>
      <c r="O69" s="42">
        <f t="shared" si="9"/>
        <v>0</v>
      </c>
      <c r="P69" s="42">
        <f t="shared" si="10"/>
        <v>0</v>
      </c>
    </row>
    <row r="70" spans="1:16" x14ac:dyDescent="0.25">
      <c r="A70" s="53"/>
      <c r="B70" s="7" t="s">
        <v>67</v>
      </c>
      <c r="C70" s="38">
        <v>0</v>
      </c>
      <c r="D70" s="37">
        <v>0</v>
      </c>
      <c r="E70" s="39">
        <f t="shared" si="11"/>
        <v>0</v>
      </c>
      <c r="F70" s="40">
        <f t="shared" si="1"/>
        <v>0</v>
      </c>
      <c r="G70" s="40">
        <f t="shared" si="2"/>
        <v>0</v>
      </c>
      <c r="H70" s="40">
        <f t="shared" si="3"/>
        <v>0</v>
      </c>
      <c r="I70" s="40">
        <f t="shared" si="4"/>
        <v>0</v>
      </c>
      <c r="J70" s="41">
        <f t="shared" si="5"/>
        <v>0</v>
      </c>
      <c r="K70" s="41">
        <f t="shared" si="6"/>
        <v>0</v>
      </c>
      <c r="L70" s="41">
        <f t="shared" si="7"/>
        <v>0</v>
      </c>
      <c r="M70" s="41">
        <f t="shared" si="8"/>
        <v>0</v>
      </c>
      <c r="O70" s="42">
        <f t="shared" si="9"/>
        <v>0</v>
      </c>
      <c r="P70" s="42">
        <f t="shared" si="10"/>
        <v>0</v>
      </c>
    </row>
    <row r="71" spans="1:16" x14ac:dyDescent="0.25">
      <c r="A71" s="53"/>
      <c r="B71" s="7" t="s">
        <v>68</v>
      </c>
      <c r="C71" s="38">
        <v>0</v>
      </c>
      <c r="D71" s="37">
        <v>0</v>
      </c>
      <c r="E71" s="39">
        <f t="shared" si="11"/>
        <v>0</v>
      </c>
      <c r="F71" s="40">
        <f t="shared" si="1"/>
        <v>0</v>
      </c>
      <c r="G71" s="40">
        <f t="shared" si="2"/>
        <v>0</v>
      </c>
      <c r="H71" s="40">
        <f t="shared" si="3"/>
        <v>0</v>
      </c>
      <c r="I71" s="40">
        <f t="shared" si="4"/>
        <v>0</v>
      </c>
      <c r="J71" s="41">
        <f t="shared" si="5"/>
        <v>0</v>
      </c>
      <c r="K71" s="41">
        <f t="shared" si="6"/>
        <v>0</v>
      </c>
      <c r="L71" s="41">
        <f t="shared" si="7"/>
        <v>0</v>
      </c>
      <c r="M71" s="41">
        <f t="shared" si="8"/>
        <v>0</v>
      </c>
      <c r="O71" s="42">
        <f t="shared" si="9"/>
        <v>0</v>
      </c>
      <c r="P71" s="42">
        <f t="shared" si="10"/>
        <v>0</v>
      </c>
    </row>
    <row r="72" spans="1:16" x14ac:dyDescent="0.25">
      <c r="A72" s="53"/>
      <c r="B72" s="7" t="s">
        <v>87</v>
      </c>
      <c r="C72" s="38">
        <v>0</v>
      </c>
      <c r="D72" s="37">
        <v>0</v>
      </c>
      <c r="E72" s="39">
        <f t="shared" ref="E72:E135" si="12">C72*D72</f>
        <v>0</v>
      </c>
      <c r="F72" s="40">
        <f t="shared" ref="F72:F135" si="13">+E72*12%</f>
        <v>0</v>
      </c>
      <c r="G72" s="40">
        <f t="shared" ref="G72:G135" si="14">0.141*E72</f>
        <v>0</v>
      </c>
      <c r="H72" s="40">
        <f t="shared" ref="H72:H135" si="15">SUM(E72:G72)</f>
        <v>0</v>
      </c>
      <c r="I72" s="40">
        <f t="shared" ref="I72:I135" si="16">MINA(0.8*(E72+G72),40000)</f>
        <v>0</v>
      </c>
      <c r="J72" s="41">
        <f t="shared" si="5"/>
        <v>0</v>
      </c>
      <c r="K72" s="41">
        <f t="shared" si="6"/>
        <v>0</v>
      </c>
      <c r="L72" s="41">
        <f t="shared" si="7"/>
        <v>0</v>
      </c>
      <c r="M72" s="41">
        <f t="shared" si="8"/>
        <v>0</v>
      </c>
      <c r="O72" s="42">
        <f t="shared" si="9"/>
        <v>0</v>
      </c>
      <c r="P72" s="42">
        <f t="shared" si="10"/>
        <v>0</v>
      </c>
    </row>
    <row r="73" spans="1:16" x14ac:dyDescent="0.25">
      <c r="A73" s="53"/>
      <c r="B73" s="7" t="s">
        <v>88</v>
      </c>
      <c r="C73" s="38">
        <v>0</v>
      </c>
      <c r="D73" s="37">
        <v>0</v>
      </c>
      <c r="E73" s="39">
        <f t="shared" si="12"/>
        <v>0</v>
      </c>
      <c r="F73" s="40">
        <f t="shared" si="13"/>
        <v>0</v>
      </c>
      <c r="G73" s="40">
        <f t="shared" si="14"/>
        <v>0</v>
      </c>
      <c r="H73" s="40">
        <f t="shared" si="15"/>
        <v>0</v>
      </c>
      <c r="I73" s="40">
        <f t="shared" si="16"/>
        <v>0</v>
      </c>
      <c r="J73" s="41">
        <f t="shared" si="5"/>
        <v>0</v>
      </c>
      <c r="K73" s="41">
        <f t="shared" si="6"/>
        <v>0</v>
      </c>
      <c r="L73" s="41">
        <f t="shared" si="7"/>
        <v>0</v>
      </c>
      <c r="M73" s="41">
        <f t="shared" si="8"/>
        <v>0</v>
      </c>
      <c r="O73" s="42">
        <f t="shared" si="9"/>
        <v>0</v>
      </c>
      <c r="P73" s="42">
        <f t="shared" si="10"/>
        <v>0</v>
      </c>
    </row>
    <row r="74" spans="1:16" x14ac:dyDescent="0.25">
      <c r="A74" s="53"/>
      <c r="B74" s="7" t="s">
        <v>89</v>
      </c>
      <c r="C74" s="38">
        <v>0</v>
      </c>
      <c r="D74" s="37">
        <v>0</v>
      </c>
      <c r="E74" s="39">
        <f t="shared" si="12"/>
        <v>0</v>
      </c>
      <c r="F74" s="40">
        <f t="shared" si="13"/>
        <v>0</v>
      </c>
      <c r="G74" s="40">
        <f t="shared" si="14"/>
        <v>0</v>
      </c>
      <c r="H74" s="40">
        <f t="shared" si="15"/>
        <v>0</v>
      </c>
      <c r="I74" s="40">
        <f t="shared" si="16"/>
        <v>0</v>
      </c>
      <c r="J74" s="41">
        <f t="shared" si="5"/>
        <v>0</v>
      </c>
      <c r="K74" s="41">
        <f t="shared" si="6"/>
        <v>0</v>
      </c>
      <c r="L74" s="41">
        <f t="shared" si="7"/>
        <v>0</v>
      </c>
      <c r="M74" s="41">
        <f t="shared" si="8"/>
        <v>0</v>
      </c>
      <c r="O74" s="42">
        <f t="shared" si="9"/>
        <v>0</v>
      </c>
      <c r="P74" s="42">
        <f t="shared" si="10"/>
        <v>0</v>
      </c>
    </row>
    <row r="75" spans="1:16" x14ac:dyDescent="0.25">
      <c r="A75" s="53"/>
      <c r="B75" s="7" t="s">
        <v>90</v>
      </c>
      <c r="C75" s="38">
        <v>0</v>
      </c>
      <c r="D75" s="37">
        <v>0</v>
      </c>
      <c r="E75" s="39">
        <f t="shared" si="12"/>
        <v>0</v>
      </c>
      <c r="F75" s="40">
        <f t="shared" si="13"/>
        <v>0</v>
      </c>
      <c r="G75" s="40">
        <f t="shared" si="14"/>
        <v>0</v>
      </c>
      <c r="H75" s="40">
        <f t="shared" si="15"/>
        <v>0</v>
      </c>
      <c r="I75" s="40">
        <f t="shared" si="16"/>
        <v>0</v>
      </c>
      <c r="J75" s="41">
        <f t="shared" si="5"/>
        <v>0</v>
      </c>
      <c r="K75" s="41">
        <f t="shared" si="6"/>
        <v>0</v>
      </c>
      <c r="L75" s="41">
        <f t="shared" si="7"/>
        <v>0</v>
      </c>
      <c r="M75" s="41">
        <f t="shared" si="8"/>
        <v>0</v>
      </c>
      <c r="O75" s="42">
        <f t="shared" si="9"/>
        <v>0</v>
      </c>
      <c r="P75" s="42">
        <f t="shared" si="10"/>
        <v>0</v>
      </c>
    </row>
    <row r="76" spans="1:16" x14ac:dyDescent="0.25">
      <c r="A76" s="53"/>
      <c r="B76" s="7" t="s">
        <v>91</v>
      </c>
      <c r="C76" s="38">
        <v>0</v>
      </c>
      <c r="D76" s="37">
        <v>0</v>
      </c>
      <c r="E76" s="39">
        <f t="shared" si="12"/>
        <v>0</v>
      </c>
      <c r="F76" s="40">
        <f t="shared" si="13"/>
        <v>0</v>
      </c>
      <c r="G76" s="40">
        <f t="shared" si="14"/>
        <v>0</v>
      </c>
      <c r="H76" s="40">
        <f t="shared" si="15"/>
        <v>0</v>
      </c>
      <c r="I76" s="40">
        <f t="shared" si="16"/>
        <v>0</v>
      </c>
      <c r="J76" s="41">
        <f t="shared" si="5"/>
        <v>0</v>
      </c>
      <c r="K76" s="41">
        <f t="shared" si="6"/>
        <v>0</v>
      </c>
      <c r="L76" s="41">
        <f t="shared" si="7"/>
        <v>0</v>
      </c>
      <c r="M76" s="41">
        <f t="shared" si="8"/>
        <v>0</v>
      </c>
      <c r="O76" s="42">
        <f t="shared" si="9"/>
        <v>0</v>
      </c>
      <c r="P76" s="42">
        <f t="shared" si="10"/>
        <v>0</v>
      </c>
    </row>
    <row r="77" spans="1:16" x14ac:dyDescent="0.25">
      <c r="A77" s="53"/>
      <c r="B77" s="7" t="s">
        <v>92</v>
      </c>
      <c r="C77" s="38">
        <v>0</v>
      </c>
      <c r="D77" s="37">
        <v>0</v>
      </c>
      <c r="E77" s="39">
        <f t="shared" si="12"/>
        <v>0</v>
      </c>
      <c r="F77" s="40">
        <f t="shared" si="13"/>
        <v>0</v>
      </c>
      <c r="G77" s="40">
        <f t="shared" si="14"/>
        <v>0</v>
      </c>
      <c r="H77" s="40">
        <f t="shared" si="15"/>
        <v>0</v>
      </c>
      <c r="I77" s="40">
        <f t="shared" si="16"/>
        <v>0</v>
      </c>
      <c r="J77" s="41">
        <f t="shared" si="5"/>
        <v>0</v>
      </c>
      <c r="K77" s="41">
        <f t="shared" si="6"/>
        <v>0</v>
      </c>
      <c r="L77" s="41">
        <f t="shared" si="7"/>
        <v>0</v>
      </c>
      <c r="M77" s="41">
        <f t="shared" si="8"/>
        <v>0</v>
      </c>
      <c r="O77" s="42">
        <f t="shared" si="9"/>
        <v>0</v>
      </c>
      <c r="P77" s="42">
        <f t="shared" si="10"/>
        <v>0</v>
      </c>
    </row>
    <row r="78" spans="1:16" x14ac:dyDescent="0.25">
      <c r="A78" s="53"/>
      <c r="B78" s="7" t="s">
        <v>93</v>
      </c>
      <c r="C78" s="38">
        <v>0</v>
      </c>
      <c r="D78" s="37">
        <v>0</v>
      </c>
      <c r="E78" s="39">
        <f t="shared" si="12"/>
        <v>0</v>
      </c>
      <c r="F78" s="40">
        <f t="shared" si="13"/>
        <v>0</v>
      </c>
      <c r="G78" s="40">
        <f t="shared" si="14"/>
        <v>0</v>
      </c>
      <c r="H78" s="40">
        <f t="shared" si="15"/>
        <v>0</v>
      </c>
      <c r="I78" s="40">
        <f t="shared" si="16"/>
        <v>0</v>
      </c>
      <c r="J78" s="41">
        <f t="shared" si="5"/>
        <v>0</v>
      </c>
      <c r="K78" s="41">
        <f t="shared" si="6"/>
        <v>0</v>
      </c>
      <c r="L78" s="41">
        <f t="shared" si="7"/>
        <v>0</v>
      </c>
      <c r="M78" s="41">
        <f t="shared" si="8"/>
        <v>0</v>
      </c>
      <c r="O78" s="42">
        <f t="shared" si="9"/>
        <v>0</v>
      </c>
      <c r="P78" s="42">
        <f t="shared" si="10"/>
        <v>0</v>
      </c>
    </row>
    <row r="79" spans="1:16" x14ac:dyDescent="0.25">
      <c r="A79" s="53"/>
      <c r="B79" s="7" t="s">
        <v>94</v>
      </c>
      <c r="C79" s="38">
        <v>0</v>
      </c>
      <c r="D79" s="37">
        <v>0</v>
      </c>
      <c r="E79" s="39">
        <f t="shared" si="12"/>
        <v>0</v>
      </c>
      <c r="F79" s="40">
        <f t="shared" si="13"/>
        <v>0</v>
      </c>
      <c r="G79" s="40">
        <f t="shared" si="14"/>
        <v>0</v>
      </c>
      <c r="H79" s="40">
        <f t="shared" si="15"/>
        <v>0</v>
      </c>
      <c r="I79" s="40">
        <f t="shared" si="16"/>
        <v>0</v>
      </c>
      <c r="J79" s="41">
        <f t="shared" si="5"/>
        <v>0</v>
      </c>
      <c r="K79" s="41">
        <f t="shared" si="6"/>
        <v>0</v>
      </c>
      <c r="L79" s="41">
        <f t="shared" si="7"/>
        <v>0</v>
      </c>
      <c r="M79" s="41">
        <f t="shared" si="8"/>
        <v>0</v>
      </c>
      <c r="O79" s="42">
        <f t="shared" si="9"/>
        <v>0</v>
      </c>
      <c r="P79" s="42">
        <f t="shared" si="10"/>
        <v>0</v>
      </c>
    </row>
    <row r="80" spans="1:16" x14ac:dyDescent="0.25">
      <c r="A80" s="53"/>
      <c r="B80" s="7" t="s">
        <v>95</v>
      </c>
      <c r="C80" s="38">
        <v>0</v>
      </c>
      <c r="D80" s="37">
        <v>0</v>
      </c>
      <c r="E80" s="39">
        <f t="shared" si="12"/>
        <v>0</v>
      </c>
      <c r="F80" s="40">
        <f t="shared" si="13"/>
        <v>0</v>
      </c>
      <c r="G80" s="40">
        <f t="shared" si="14"/>
        <v>0</v>
      </c>
      <c r="H80" s="40">
        <f t="shared" si="15"/>
        <v>0</v>
      </c>
      <c r="I80" s="40">
        <f t="shared" si="16"/>
        <v>0</v>
      </c>
      <c r="J80" s="41">
        <f t="shared" si="5"/>
        <v>0</v>
      </c>
      <c r="K80" s="41">
        <f t="shared" si="6"/>
        <v>0</v>
      </c>
      <c r="L80" s="41">
        <f t="shared" si="7"/>
        <v>0</v>
      </c>
      <c r="M80" s="41">
        <f t="shared" si="8"/>
        <v>0</v>
      </c>
      <c r="O80" s="42">
        <f t="shared" si="9"/>
        <v>0</v>
      </c>
      <c r="P80" s="42">
        <f t="shared" si="10"/>
        <v>0</v>
      </c>
    </row>
    <row r="81" spans="1:16" x14ac:dyDescent="0.25">
      <c r="A81" s="53"/>
      <c r="B81" s="7" t="s">
        <v>96</v>
      </c>
      <c r="C81" s="38">
        <v>0</v>
      </c>
      <c r="D81" s="37">
        <v>0</v>
      </c>
      <c r="E81" s="39">
        <f t="shared" si="12"/>
        <v>0</v>
      </c>
      <c r="F81" s="40">
        <f t="shared" si="13"/>
        <v>0</v>
      </c>
      <c r="G81" s="40">
        <f t="shared" si="14"/>
        <v>0</v>
      </c>
      <c r="H81" s="40">
        <f t="shared" si="15"/>
        <v>0</v>
      </c>
      <c r="I81" s="40">
        <f t="shared" si="16"/>
        <v>0</v>
      </c>
      <c r="J81" s="41">
        <f t="shared" si="5"/>
        <v>0</v>
      </c>
      <c r="K81" s="41">
        <f t="shared" si="6"/>
        <v>0</v>
      </c>
      <c r="L81" s="41">
        <f t="shared" si="7"/>
        <v>0</v>
      </c>
      <c r="M81" s="41">
        <f t="shared" si="8"/>
        <v>0</v>
      </c>
      <c r="O81" s="42">
        <f t="shared" si="9"/>
        <v>0</v>
      </c>
      <c r="P81" s="42">
        <f t="shared" si="10"/>
        <v>0</v>
      </c>
    </row>
    <row r="82" spans="1:16" x14ac:dyDescent="0.25">
      <c r="A82" s="53"/>
      <c r="B82" s="7" t="s">
        <v>97</v>
      </c>
      <c r="C82" s="38">
        <v>0</v>
      </c>
      <c r="D82" s="37">
        <v>0</v>
      </c>
      <c r="E82" s="39">
        <f t="shared" si="12"/>
        <v>0</v>
      </c>
      <c r="F82" s="40">
        <f t="shared" si="13"/>
        <v>0</v>
      </c>
      <c r="G82" s="40">
        <f t="shared" si="14"/>
        <v>0</v>
      </c>
      <c r="H82" s="40">
        <f t="shared" si="15"/>
        <v>0</v>
      </c>
      <c r="I82" s="40">
        <f t="shared" si="16"/>
        <v>0</v>
      </c>
      <c r="J82" s="41">
        <f t="shared" si="5"/>
        <v>0</v>
      </c>
      <c r="K82" s="41">
        <f t="shared" si="6"/>
        <v>0</v>
      </c>
      <c r="L82" s="41">
        <f t="shared" si="7"/>
        <v>0</v>
      </c>
      <c r="M82" s="41">
        <f t="shared" si="8"/>
        <v>0</v>
      </c>
      <c r="O82" s="42">
        <f t="shared" si="9"/>
        <v>0</v>
      </c>
      <c r="P82" s="42">
        <f t="shared" si="10"/>
        <v>0</v>
      </c>
    </row>
    <row r="83" spans="1:16" x14ac:dyDescent="0.25">
      <c r="A83" s="53"/>
      <c r="B83" s="7" t="s">
        <v>98</v>
      </c>
      <c r="C83" s="38">
        <v>0</v>
      </c>
      <c r="D83" s="37">
        <v>0</v>
      </c>
      <c r="E83" s="39">
        <f t="shared" si="12"/>
        <v>0</v>
      </c>
      <c r="F83" s="40">
        <f t="shared" si="13"/>
        <v>0</v>
      </c>
      <c r="G83" s="40">
        <f t="shared" si="14"/>
        <v>0</v>
      </c>
      <c r="H83" s="40">
        <f t="shared" si="15"/>
        <v>0</v>
      </c>
      <c r="I83" s="40">
        <f t="shared" si="16"/>
        <v>0</v>
      </c>
      <c r="J83" s="41">
        <f t="shared" si="5"/>
        <v>0</v>
      </c>
      <c r="K83" s="41">
        <f t="shared" si="6"/>
        <v>0</v>
      </c>
      <c r="L83" s="41">
        <f t="shared" si="7"/>
        <v>0</v>
      </c>
      <c r="M83" s="41">
        <f t="shared" si="8"/>
        <v>0</v>
      </c>
      <c r="O83" s="42">
        <f t="shared" si="9"/>
        <v>0</v>
      </c>
      <c r="P83" s="42">
        <f t="shared" si="10"/>
        <v>0</v>
      </c>
    </row>
    <row r="84" spans="1:16" x14ac:dyDescent="0.25">
      <c r="A84" s="53"/>
      <c r="B84" s="7" t="s">
        <v>99</v>
      </c>
      <c r="C84" s="38">
        <v>0</v>
      </c>
      <c r="D84" s="37">
        <v>0</v>
      </c>
      <c r="E84" s="39">
        <f t="shared" si="12"/>
        <v>0</v>
      </c>
      <c r="F84" s="40">
        <f t="shared" si="13"/>
        <v>0</v>
      </c>
      <c r="G84" s="40">
        <f t="shared" si="14"/>
        <v>0</v>
      </c>
      <c r="H84" s="40">
        <f t="shared" si="15"/>
        <v>0</v>
      </c>
      <c r="I84" s="40">
        <f t="shared" si="16"/>
        <v>0</v>
      </c>
      <c r="J84" s="41">
        <f t="shared" si="5"/>
        <v>0</v>
      </c>
      <c r="K84" s="41">
        <f t="shared" si="6"/>
        <v>0</v>
      </c>
      <c r="L84" s="41">
        <f t="shared" si="7"/>
        <v>0</v>
      </c>
      <c r="M84" s="41">
        <f t="shared" si="8"/>
        <v>0</v>
      </c>
      <c r="O84" s="42">
        <f t="shared" si="9"/>
        <v>0</v>
      </c>
      <c r="P84" s="42">
        <f t="shared" si="10"/>
        <v>0</v>
      </c>
    </row>
    <row r="85" spans="1:16" x14ac:dyDescent="0.25">
      <c r="A85" s="53"/>
      <c r="B85" s="7" t="s">
        <v>100</v>
      </c>
      <c r="C85" s="38">
        <v>0</v>
      </c>
      <c r="D85" s="37">
        <v>0</v>
      </c>
      <c r="E85" s="39">
        <f t="shared" si="12"/>
        <v>0</v>
      </c>
      <c r="F85" s="40">
        <f t="shared" si="13"/>
        <v>0</v>
      </c>
      <c r="G85" s="40">
        <f t="shared" si="14"/>
        <v>0</v>
      </c>
      <c r="H85" s="40">
        <f t="shared" si="15"/>
        <v>0</v>
      </c>
      <c r="I85" s="40">
        <f t="shared" si="16"/>
        <v>0</v>
      </c>
      <c r="J85" s="41">
        <f t="shared" si="5"/>
        <v>0</v>
      </c>
      <c r="K85" s="41">
        <f t="shared" si="6"/>
        <v>0</v>
      </c>
      <c r="L85" s="41">
        <f t="shared" si="7"/>
        <v>0</v>
      </c>
      <c r="M85" s="41">
        <f t="shared" si="8"/>
        <v>0</v>
      </c>
      <c r="O85" s="42">
        <f t="shared" si="9"/>
        <v>0</v>
      </c>
      <c r="P85" s="42">
        <f t="shared" si="10"/>
        <v>0</v>
      </c>
    </row>
    <row r="86" spans="1:16" x14ac:dyDescent="0.25">
      <c r="A86" s="53"/>
      <c r="B86" s="7" t="s">
        <v>101</v>
      </c>
      <c r="C86" s="38">
        <v>0</v>
      </c>
      <c r="D86" s="37">
        <v>0</v>
      </c>
      <c r="E86" s="39">
        <f t="shared" si="12"/>
        <v>0</v>
      </c>
      <c r="F86" s="40">
        <f t="shared" si="13"/>
        <v>0</v>
      </c>
      <c r="G86" s="40">
        <f t="shared" si="14"/>
        <v>0</v>
      </c>
      <c r="H86" s="40">
        <f t="shared" si="15"/>
        <v>0</v>
      </c>
      <c r="I86" s="40">
        <f t="shared" si="16"/>
        <v>0</v>
      </c>
      <c r="J86" s="41">
        <f t="shared" si="5"/>
        <v>0</v>
      </c>
      <c r="K86" s="41">
        <f t="shared" si="6"/>
        <v>0</v>
      </c>
      <c r="L86" s="41">
        <f t="shared" si="7"/>
        <v>0</v>
      </c>
      <c r="M86" s="41">
        <f t="shared" si="8"/>
        <v>0</v>
      </c>
      <c r="O86" s="42">
        <f t="shared" si="9"/>
        <v>0</v>
      </c>
      <c r="P86" s="42">
        <f t="shared" si="10"/>
        <v>0</v>
      </c>
    </row>
    <row r="87" spans="1:16" x14ac:dyDescent="0.25">
      <c r="A87" s="53"/>
      <c r="B87" s="7" t="s">
        <v>102</v>
      </c>
      <c r="C87" s="38">
        <v>0</v>
      </c>
      <c r="D87" s="37">
        <v>0</v>
      </c>
      <c r="E87" s="39">
        <f t="shared" si="12"/>
        <v>0</v>
      </c>
      <c r="F87" s="40">
        <f t="shared" si="13"/>
        <v>0</v>
      </c>
      <c r="G87" s="40">
        <f t="shared" si="14"/>
        <v>0</v>
      </c>
      <c r="H87" s="40">
        <f t="shared" si="15"/>
        <v>0</v>
      </c>
      <c r="I87" s="40">
        <f t="shared" si="16"/>
        <v>0</v>
      </c>
      <c r="J87" s="41">
        <f t="shared" ref="J87:J150" si="17">MINA($I87,$P$7*$D87)</f>
        <v>0</v>
      </c>
      <c r="K87" s="41">
        <f t="shared" ref="K87:K150" si="18">MINA($I87,$P$8*$D87)</f>
        <v>0</v>
      </c>
      <c r="L87" s="41">
        <f t="shared" ref="L87:L150" si="19">MINA($I87,$P$9*$D87)</f>
        <v>0</v>
      </c>
      <c r="M87" s="41">
        <f t="shared" ref="M87:M150" si="20">MINA($I87,$P$10*$D87)</f>
        <v>0</v>
      </c>
      <c r="O87" s="42">
        <f t="shared" ref="O87:O150" si="21">IF($T$8&gt;=$T$9,0,MINA(1,(($T$9-$T$8)/30)))*$A87*$H87</f>
        <v>0</v>
      </c>
      <c r="P87" s="42">
        <f t="shared" ref="P87:P150" si="22">IF($T$8&gt;=$T$10,0,MINA(1,(($T$10-$T$8)/30)))*$A87*$H87</f>
        <v>0</v>
      </c>
    </row>
    <row r="88" spans="1:16" x14ac:dyDescent="0.25">
      <c r="A88" s="53"/>
      <c r="B88" s="7" t="s">
        <v>103</v>
      </c>
      <c r="C88" s="38">
        <v>0</v>
      </c>
      <c r="D88" s="37">
        <v>0</v>
      </c>
      <c r="E88" s="39">
        <f t="shared" si="12"/>
        <v>0</v>
      </c>
      <c r="F88" s="40">
        <f t="shared" si="13"/>
        <v>0</v>
      </c>
      <c r="G88" s="40">
        <f t="shared" si="14"/>
        <v>0</v>
      </c>
      <c r="H88" s="40">
        <f t="shared" si="15"/>
        <v>0</v>
      </c>
      <c r="I88" s="40">
        <f t="shared" si="16"/>
        <v>0</v>
      </c>
      <c r="J88" s="41">
        <f t="shared" si="17"/>
        <v>0</v>
      </c>
      <c r="K88" s="41">
        <f t="shared" si="18"/>
        <v>0</v>
      </c>
      <c r="L88" s="41">
        <f t="shared" si="19"/>
        <v>0</v>
      </c>
      <c r="M88" s="41">
        <f t="shared" si="20"/>
        <v>0</v>
      </c>
      <c r="O88" s="42">
        <f t="shared" si="21"/>
        <v>0</v>
      </c>
      <c r="P88" s="42">
        <f t="shared" si="22"/>
        <v>0</v>
      </c>
    </row>
    <row r="89" spans="1:16" x14ac:dyDescent="0.25">
      <c r="A89" s="53"/>
      <c r="B89" s="7" t="s">
        <v>104</v>
      </c>
      <c r="C89" s="38">
        <v>0</v>
      </c>
      <c r="D89" s="37">
        <v>0</v>
      </c>
      <c r="E89" s="39">
        <f t="shared" si="12"/>
        <v>0</v>
      </c>
      <c r="F89" s="40">
        <f t="shared" si="13"/>
        <v>0</v>
      </c>
      <c r="G89" s="40">
        <f t="shared" si="14"/>
        <v>0</v>
      </c>
      <c r="H89" s="40">
        <f t="shared" si="15"/>
        <v>0</v>
      </c>
      <c r="I89" s="40">
        <f t="shared" si="16"/>
        <v>0</v>
      </c>
      <c r="J89" s="41">
        <f t="shared" si="17"/>
        <v>0</v>
      </c>
      <c r="K89" s="41">
        <f t="shared" si="18"/>
        <v>0</v>
      </c>
      <c r="L89" s="41">
        <f t="shared" si="19"/>
        <v>0</v>
      </c>
      <c r="M89" s="41">
        <f t="shared" si="20"/>
        <v>0</v>
      </c>
      <c r="O89" s="42">
        <f t="shared" si="21"/>
        <v>0</v>
      </c>
      <c r="P89" s="42">
        <f t="shared" si="22"/>
        <v>0</v>
      </c>
    </row>
    <row r="90" spans="1:16" x14ac:dyDescent="0.25">
      <c r="A90" s="53"/>
      <c r="B90" s="7" t="s">
        <v>105</v>
      </c>
      <c r="C90" s="38">
        <v>0</v>
      </c>
      <c r="D90" s="37">
        <v>0</v>
      </c>
      <c r="E90" s="39">
        <f t="shared" si="12"/>
        <v>0</v>
      </c>
      <c r="F90" s="40">
        <f t="shared" si="13"/>
        <v>0</v>
      </c>
      <c r="G90" s="40">
        <f t="shared" si="14"/>
        <v>0</v>
      </c>
      <c r="H90" s="40">
        <f t="shared" si="15"/>
        <v>0</v>
      </c>
      <c r="I90" s="40">
        <f t="shared" si="16"/>
        <v>0</v>
      </c>
      <c r="J90" s="41">
        <f t="shared" si="17"/>
        <v>0</v>
      </c>
      <c r="K90" s="41">
        <f t="shared" si="18"/>
        <v>0</v>
      </c>
      <c r="L90" s="41">
        <f t="shared" si="19"/>
        <v>0</v>
      </c>
      <c r="M90" s="41">
        <f t="shared" si="20"/>
        <v>0</v>
      </c>
      <c r="O90" s="42">
        <f t="shared" si="21"/>
        <v>0</v>
      </c>
      <c r="P90" s="42">
        <f t="shared" si="22"/>
        <v>0</v>
      </c>
    </row>
    <row r="91" spans="1:16" x14ac:dyDescent="0.25">
      <c r="A91" s="53"/>
      <c r="B91" s="7" t="s">
        <v>106</v>
      </c>
      <c r="C91" s="38">
        <v>0</v>
      </c>
      <c r="D91" s="37">
        <v>0</v>
      </c>
      <c r="E91" s="39">
        <f t="shared" si="12"/>
        <v>0</v>
      </c>
      <c r="F91" s="40">
        <f t="shared" si="13"/>
        <v>0</v>
      </c>
      <c r="G91" s="40">
        <f t="shared" si="14"/>
        <v>0</v>
      </c>
      <c r="H91" s="40">
        <f t="shared" si="15"/>
        <v>0</v>
      </c>
      <c r="I91" s="40">
        <f t="shared" si="16"/>
        <v>0</v>
      </c>
      <c r="J91" s="41">
        <f t="shared" si="17"/>
        <v>0</v>
      </c>
      <c r="K91" s="41">
        <f t="shared" si="18"/>
        <v>0</v>
      </c>
      <c r="L91" s="41">
        <f t="shared" si="19"/>
        <v>0</v>
      </c>
      <c r="M91" s="41">
        <f t="shared" si="20"/>
        <v>0</v>
      </c>
      <c r="O91" s="42">
        <f t="shared" si="21"/>
        <v>0</v>
      </c>
      <c r="P91" s="42">
        <f t="shared" si="22"/>
        <v>0</v>
      </c>
    </row>
    <row r="92" spans="1:16" x14ac:dyDescent="0.25">
      <c r="A92" s="53"/>
      <c r="B92" s="7" t="s">
        <v>107</v>
      </c>
      <c r="C92" s="38">
        <v>0</v>
      </c>
      <c r="D92" s="37">
        <v>0</v>
      </c>
      <c r="E92" s="39">
        <f t="shared" si="12"/>
        <v>0</v>
      </c>
      <c r="F92" s="40">
        <f t="shared" si="13"/>
        <v>0</v>
      </c>
      <c r="G92" s="40">
        <f t="shared" si="14"/>
        <v>0</v>
      </c>
      <c r="H92" s="40">
        <f t="shared" si="15"/>
        <v>0</v>
      </c>
      <c r="I92" s="40">
        <f t="shared" si="16"/>
        <v>0</v>
      </c>
      <c r="J92" s="41">
        <f t="shared" si="17"/>
        <v>0</v>
      </c>
      <c r="K92" s="41">
        <f t="shared" si="18"/>
        <v>0</v>
      </c>
      <c r="L92" s="41">
        <f t="shared" si="19"/>
        <v>0</v>
      </c>
      <c r="M92" s="41">
        <f t="shared" si="20"/>
        <v>0</v>
      </c>
      <c r="O92" s="42">
        <f t="shared" si="21"/>
        <v>0</v>
      </c>
      <c r="P92" s="42">
        <f t="shared" si="22"/>
        <v>0</v>
      </c>
    </row>
    <row r="93" spans="1:16" x14ac:dyDescent="0.25">
      <c r="A93" s="53"/>
      <c r="B93" s="7" t="s">
        <v>108</v>
      </c>
      <c r="C93" s="38">
        <v>0</v>
      </c>
      <c r="D93" s="37">
        <v>0</v>
      </c>
      <c r="E93" s="39">
        <f t="shared" si="12"/>
        <v>0</v>
      </c>
      <c r="F93" s="40">
        <f t="shared" si="13"/>
        <v>0</v>
      </c>
      <c r="G93" s="40">
        <f t="shared" si="14"/>
        <v>0</v>
      </c>
      <c r="H93" s="40">
        <f t="shared" si="15"/>
        <v>0</v>
      </c>
      <c r="I93" s="40">
        <f t="shared" si="16"/>
        <v>0</v>
      </c>
      <c r="J93" s="41">
        <f t="shared" si="17"/>
        <v>0</v>
      </c>
      <c r="K93" s="41">
        <f t="shared" si="18"/>
        <v>0</v>
      </c>
      <c r="L93" s="41">
        <f t="shared" si="19"/>
        <v>0</v>
      </c>
      <c r="M93" s="41">
        <f t="shared" si="20"/>
        <v>0</v>
      </c>
      <c r="O93" s="42">
        <f t="shared" si="21"/>
        <v>0</v>
      </c>
      <c r="P93" s="42">
        <f t="shared" si="22"/>
        <v>0</v>
      </c>
    </row>
    <row r="94" spans="1:16" x14ac:dyDescent="0.25">
      <c r="A94" s="53"/>
      <c r="B94" s="7" t="s">
        <v>109</v>
      </c>
      <c r="C94" s="38">
        <v>0</v>
      </c>
      <c r="D94" s="37">
        <v>0</v>
      </c>
      <c r="E94" s="39">
        <f t="shared" si="12"/>
        <v>0</v>
      </c>
      <c r="F94" s="40">
        <f t="shared" si="13"/>
        <v>0</v>
      </c>
      <c r="G94" s="40">
        <f t="shared" si="14"/>
        <v>0</v>
      </c>
      <c r="H94" s="40">
        <f t="shared" si="15"/>
        <v>0</v>
      </c>
      <c r="I94" s="40">
        <f t="shared" si="16"/>
        <v>0</v>
      </c>
      <c r="J94" s="41">
        <f t="shared" si="17"/>
        <v>0</v>
      </c>
      <c r="K94" s="41">
        <f t="shared" si="18"/>
        <v>0</v>
      </c>
      <c r="L94" s="41">
        <f t="shared" si="19"/>
        <v>0</v>
      </c>
      <c r="M94" s="41">
        <f t="shared" si="20"/>
        <v>0</v>
      </c>
      <c r="O94" s="42">
        <f t="shared" si="21"/>
        <v>0</v>
      </c>
      <c r="P94" s="42">
        <f t="shared" si="22"/>
        <v>0</v>
      </c>
    </row>
    <row r="95" spans="1:16" x14ac:dyDescent="0.25">
      <c r="A95" s="53"/>
      <c r="B95" s="7" t="s">
        <v>110</v>
      </c>
      <c r="C95" s="38">
        <v>0</v>
      </c>
      <c r="D95" s="37">
        <v>0</v>
      </c>
      <c r="E95" s="39">
        <f t="shared" si="12"/>
        <v>0</v>
      </c>
      <c r="F95" s="40">
        <f t="shared" si="13"/>
        <v>0</v>
      </c>
      <c r="G95" s="40">
        <f t="shared" si="14"/>
        <v>0</v>
      </c>
      <c r="H95" s="40">
        <f t="shared" si="15"/>
        <v>0</v>
      </c>
      <c r="I95" s="40">
        <f t="shared" si="16"/>
        <v>0</v>
      </c>
      <c r="J95" s="41">
        <f t="shared" si="17"/>
        <v>0</v>
      </c>
      <c r="K95" s="41">
        <f t="shared" si="18"/>
        <v>0</v>
      </c>
      <c r="L95" s="41">
        <f t="shared" si="19"/>
        <v>0</v>
      </c>
      <c r="M95" s="41">
        <f t="shared" si="20"/>
        <v>0</v>
      </c>
      <c r="O95" s="42">
        <f t="shared" si="21"/>
        <v>0</v>
      </c>
      <c r="P95" s="42">
        <f t="shared" si="22"/>
        <v>0</v>
      </c>
    </row>
    <row r="96" spans="1:16" x14ac:dyDescent="0.25">
      <c r="A96" s="53"/>
      <c r="B96" s="7" t="s">
        <v>111</v>
      </c>
      <c r="C96" s="38">
        <v>0</v>
      </c>
      <c r="D96" s="37">
        <v>0</v>
      </c>
      <c r="E96" s="39">
        <f t="shared" si="12"/>
        <v>0</v>
      </c>
      <c r="F96" s="40">
        <f t="shared" si="13"/>
        <v>0</v>
      </c>
      <c r="G96" s="40">
        <f t="shared" si="14"/>
        <v>0</v>
      </c>
      <c r="H96" s="40">
        <f t="shared" si="15"/>
        <v>0</v>
      </c>
      <c r="I96" s="40">
        <f t="shared" si="16"/>
        <v>0</v>
      </c>
      <c r="J96" s="41">
        <f t="shared" si="17"/>
        <v>0</v>
      </c>
      <c r="K96" s="41">
        <f t="shared" si="18"/>
        <v>0</v>
      </c>
      <c r="L96" s="41">
        <f t="shared" si="19"/>
        <v>0</v>
      </c>
      <c r="M96" s="41">
        <f t="shared" si="20"/>
        <v>0</v>
      </c>
      <c r="O96" s="42">
        <f t="shared" si="21"/>
        <v>0</v>
      </c>
      <c r="P96" s="42">
        <f t="shared" si="22"/>
        <v>0</v>
      </c>
    </row>
    <row r="97" spans="1:16" x14ac:dyDescent="0.25">
      <c r="A97" s="53"/>
      <c r="B97" s="7" t="s">
        <v>112</v>
      </c>
      <c r="C97" s="38">
        <v>0</v>
      </c>
      <c r="D97" s="37">
        <v>0</v>
      </c>
      <c r="E97" s="39">
        <f t="shared" si="12"/>
        <v>0</v>
      </c>
      <c r="F97" s="40">
        <f t="shared" si="13"/>
        <v>0</v>
      </c>
      <c r="G97" s="40">
        <f t="shared" si="14"/>
        <v>0</v>
      </c>
      <c r="H97" s="40">
        <f t="shared" si="15"/>
        <v>0</v>
      </c>
      <c r="I97" s="40">
        <f t="shared" si="16"/>
        <v>0</v>
      </c>
      <c r="J97" s="41">
        <f t="shared" si="17"/>
        <v>0</v>
      </c>
      <c r="K97" s="41">
        <f t="shared" si="18"/>
        <v>0</v>
      </c>
      <c r="L97" s="41">
        <f t="shared" si="19"/>
        <v>0</v>
      </c>
      <c r="M97" s="41">
        <f t="shared" si="20"/>
        <v>0</v>
      </c>
      <c r="O97" s="42">
        <f t="shared" si="21"/>
        <v>0</v>
      </c>
      <c r="P97" s="42">
        <f t="shared" si="22"/>
        <v>0</v>
      </c>
    </row>
    <row r="98" spans="1:16" x14ac:dyDescent="0.25">
      <c r="A98" s="53"/>
      <c r="B98" s="7" t="s">
        <v>113</v>
      </c>
      <c r="C98" s="38">
        <v>0</v>
      </c>
      <c r="D98" s="37">
        <v>0</v>
      </c>
      <c r="E98" s="39">
        <f t="shared" si="12"/>
        <v>0</v>
      </c>
      <c r="F98" s="40">
        <f t="shared" si="13"/>
        <v>0</v>
      </c>
      <c r="G98" s="40">
        <f t="shared" si="14"/>
        <v>0</v>
      </c>
      <c r="H98" s="40">
        <f t="shared" si="15"/>
        <v>0</v>
      </c>
      <c r="I98" s="40">
        <f t="shared" si="16"/>
        <v>0</v>
      </c>
      <c r="J98" s="41">
        <f t="shared" si="17"/>
        <v>0</v>
      </c>
      <c r="K98" s="41">
        <f t="shared" si="18"/>
        <v>0</v>
      </c>
      <c r="L98" s="41">
        <f t="shared" si="19"/>
        <v>0</v>
      </c>
      <c r="M98" s="41">
        <f t="shared" si="20"/>
        <v>0</v>
      </c>
      <c r="O98" s="42">
        <f t="shared" si="21"/>
        <v>0</v>
      </c>
      <c r="P98" s="42">
        <f t="shared" si="22"/>
        <v>0</v>
      </c>
    </row>
    <row r="99" spans="1:16" x14ac:dyDescent="0.25">
      <c r="A99" s="53"/>
      <c r="B99" s="7" t="s">
        <v>114</v>
      </c>
      <c r="C99" s="38">
        <v>0</v>
      </c>
      <c r="D99" s="37">
        <v>0</v>
      </c>
      <c r="E99" s="39">
        <f t="shared" si="12"/>
        <v>0</v>
      </c>
      <c r="F99" s="40">
        <f t="shared" si="13"/>
        <v>0</v>
      </c>
      <c r="G99" s="40">
        <f t="shared" si="14"/>
        <v>0</v>
      </c>
      <c r="H99" s="40">
        <f t="shared" si="15"/>
        <v>0</v>
      </c>
      <c r="I99" s="40">
        <f t="shared" si="16"/>
        <v>0</v>
      </c>
      <c r="J99" s="41">
        <f t="shared" si="17"/>
        <v>0</v>
      </c>
      <c r="K99" s="41">
        <f t="shared" si="18"/>
        <v>0</v>
      </c>
      <c r="L99" s="41">
        <f t="shared" si="19"/>
        <v>0</v>
      </c>
      <c r="M99" s="41">
        <f t="shared" si="20"/>
        <v>0</v>
      </c>
      <c r="O99" s="42">
        <f t="shared" si="21"/>
        <v>0</v>
      </c>
      <c r="P99" s="42">
        <f t="shared" si="22"/>
        <v>0</v>
      </c>
    </row>
    <row r="100" spans="1:16" x14ac:dyDescent="0.25">
      <c r="A100" s="53"/>
      <c r="B100" s="7" t="s">
        <v>115</v>
      </c>
      <c r="C100" s="38">
        <v>0</v>
      </c>
      <c r="D100" s="37">
        <v>0</v>
      </c>
      <c r="E100" s="39">
        <f t="shared" si="12"/>
        <v>0</v>
      </c>
      <c r="F100" s="40">
        <f t="shared" si="13"/>
        <v>0</v>
      </c>
      <c r="G100" s="40">
        <f t="shared" si="14"/>
        <v>0</v>
      </c>
      <c r="H100" s="40">
        <f t="shared" si="15"/>
        <v>0</v>
      </c>
      <c r="I100" s="40">
        <f t="shared" si="16"/>
        <v>0</v>
      </c>
      <c r="J100" s="41">
        <f t="shared" si="17"/>
        <v>0</v>
      </c>
      <c r="K100" s="41">
        <f t="shared" si="18"/>
        <v>0</v>
      </c>
      <c r="L100" s="41">
        <f t="shared" si="19"/>
        <v>0</v>
      </c>
      <c r="M100" s="41">
        <f t="shared" si="20"/>
        <v>0</v>
      </c>
      <c r="O100" s="42">
        <f t="shared" si="21"/>
        <v>0</v>
      </c>
      <c r="P100" s="42">
        <f t="shared" si="22"/>
        <v>0</v>
      </c>
    </row>
    <row r="101" spans="1:16" x14ac:dyDescent="0.25">
      <c r="A101" s="53"/>
      <c r="B101" s="7" t="s">
        <v>116</v>
      </c>
      <c r="C101" s="38">
        <v>0</v>
      </c>
      <c r="D101" s="37">
        <v>0</v>
      </c>
      <c r="E101" s="39">
        <f t="shared" si="12"/>
        <v>0</v>
      </c>
      <c r="F101" s="40">
        <f t="shared" si="13"/>
        <v>0</v>
      </c>
      <c r="G101" s="40">
        <f t="shared" si="14"/>
        <v>0</v>
      </c>
      <c r="H101" s="40">
        <f t="shared" si="15"/>
        <v>0</v>
      </c>
      <c r="I101" s="40">
        <f t="shared" si="16"/>
        <v>0</v>
      </c>
      <c r="J101" s="41">
        <f t="shared" si="17"/>
        <v>0</v>
      </c>
      <c r="K101" s="41">
        <f t="shared" si="18"/>
        <v>0</v>
      </c>
      <c r="L101" s="41">
        <f t="shared" si="19"/>
        <v>0</v>
      </c>
      <c r="M101" s="41">
        <f t="shared" si="20"/>
        <v>0</v>
      </c>
      <c r="O101" s="42">
        <f t="shared" si="21"/>
        <v>0</v>
      </c>
      <c r="P101" s="42">
        <f t="shared" si="22"/>
        <v>0</v>
      </c>
    </row>
    <row r="102" spans="1:16" x14ac:dyDescent="0.25">
      <c r="A102" s="53"/>
      <c r="B102" s="7" t="s">
        <v>117</v>
      </c>
      <c r="C102" s="38">
        <v>0</v>
      </c>
      <c r="D102" s="37">
        <v>0</v>
      </c>
      <c r="E102" s="39">
        <f t="shared" si="12"/>
        <v>0</v>
      </c>
      <c r="F102" s="40">
        <f t="shared" si="13"/>
        <v>0</v>
      </c>
      <c r="G102" s="40">
        <f t="shared" si="14"/>
        <v>0</v>
      </c>
      <c r="H102" s="40">
        <f t="shared" si="15"/>
        <v>0</v>
      </c>
      <c r="I102" s="40">
        <f t="shared" si="16"/>
        <v>0</v>
      </c>
      <c r="J102" s="41">
        <f t="shared" si="17"/>
        <v>0</v>
      </c>
      <c r="K102" s="41">
        <f t="shared" si="18"/>
        <v>0</v>
      </c>
      <c r="L102" s="41">
        <f t="shared" si="19"/>
        <v>0</v>
      </c>
      <c r="M102" s="41">
        <f t="shared" si="20"/>
        <v>0</v>
      </c>
      <c r="O102" s="42">
        <f t="shared" si="21"/>
        <v>0</v>
      </c>
      <c r="P102" s="42">
        <f t="shared" si="22"/>
        <v>0</v>
      </c>
    </row>
    <row r="103" spans="1:16" x14ac:dyDescent="0.25">
      <c r="A103" s="53"/>
      <c r="B103" s="7" t="s">
        <v>118</v>
      </c>
      <c r="C103" s="38">
        <v>0</v>
      </c>
      <c r="D103" s="37">
        <v>0</v>
      </c>
      <c r="E103" s="39">
        <f t="shared" si="12"/>
        <v>0</v>
      </c>
      <c r="F103" s="40">
        <f t="shared" si="13"/>
        <v>0</v>
      </c>
      <c r="G103" s="40">
        <f t="shared" si="14"/>
        <v>0</v>
      </c>
      <c r="H103" s="40">
        <f t="shared" si="15"/>
        <v>0</v>
      </c>
      <c r="I103" s="40">
        <f t="shared" si="16"/>
        <v>0</v>
      </c>
      <c r="J103" s="41">
        <f t="shared" si="17"/>
        <v>0</v>
      </c>
      <c r="K103" s="41">
        <f t="shared" si="18"/>
        <v>0</v>
      </c>
      <c r="L103" s="41">
        <f t="shared" si="19"/>
        <v>0</v>
      </c>
      <c r="M103" s="41">
        <f t="shared" si="20"/>
        <v>0</v>
      </c>
      <c r="O103" s="42">
        <f t="shared" si="21"/>
        <v>0</v>
      </c>
      <c r="P103" s="42">
        <f t="shared" si="22"/>
        <v>0</v>
      </c>
    </row>
    <row r="104" spans="1:16" x14ac:dyDescent="0.25">
      <c r="A104" s="53"/>
      <c r="B104" s="7" t="s">
        <v>119</v>
      </c>
      <c r="C104" s="38">
        <v>0</v>
      </c>
      <c r="D104" s="37">
        <v>0</v>
      </c>
      <c r="E104" s="39">
        <f t="shared" si="12"/>
        <v>0</v>
      </c>
      <c r="F104" s="40">
        <f t="shared" si="13"/>
        <v>0</v>
      </c>
      <c r="G104" s="40">
        <f t="shared" si="14"/>
        <v>0</v>
      </c>
      <c r="H104" s="40">
        <f t="shared" si="15"/>
        <v>0</v>
      </c>
      <c r="I104" s="40">
        <f t="shared" si="16"/>
        <v>0</v>
      </c>
      <c r="J104" s="41">
        <f t="shared" si="17"/>
        <v>0</v>
      </c>
      <c r="K104" s="41">
        <f t="shared" si="18"/>
        <v>0</v>
      </c>
      <c r="L104" s="41">
        <f t="shared" si="19"/>
        <v>0</v>
      </c>
      <c r="M104" s="41">
        <f t="shared" si="20"/>
        <v>0</v>
      </c>
      <c r="O104" s="42">
        <f t="shared" si="21"/>
        <v>0</v>
      </c>
      <c r="P104" s="42">
        <f t="shared" si="22"/>
        <v>0</v>
      </c>
    </row>
    <row r="105" spans="1:16" x14ac:dyDescent="0.25">
      <c r="A105" s="53"/>
      <c r="B105" s="7" t="s">
        <v>120</v>
      </c>
      <c r="C105" s="38">
        <v>0</v>
      </c>
      <c r="D105" s="37">
        <v>0</v>
      </c>
      <c r="E105" s="39">
        <f t="shared" si="12"/>
        <v>0</v>
      </c>
      <c r="F105" s="40">
        <f t="shared" si="13"/>
        <v>0</v>
      </c>
      <c r="G105" s="40">
        <f t="shared" si="14"/>
        <v>0</v>
      </c>
      <c r="H105" s="40">
        <f t="shared" si="15"/>
        <v>0</v>
      </c>
      <c r="I105" s="40">
        <f t="shared" si="16"/>
        <v>0</v>
      </c>
      <c r="J105" s="41">
        <f t="shared" si="17"/>
        <v>0</v>
      </c>
      <c r="K105" s="41">
        <f t="shared" si="18"/>
        <v>0</v>
      </c>
      <c r="L105" s="41">
        <f t="shared" si="19"/>
        <v>0</v>
      </c>
      <c r="M105" s="41">
        <f t="shared" si="20"/>
        <v>0</v>
      </c>
      <c r="O105" s="42">
        <f t="shared" si="21"/>
        <v>0</v>
      </c>
      <c r="P105" s="42">
        <f t="shared" si="22"/>
        <v>0</v>
      </c>
    </row>
    <row r="106" spans="1:16" x14ac:dyDescent="0.25">
      <c r="A106" s="53"/>
      <c r="B106" s="7" t="s">
        <v>121</v>
      </c>
      <c r="C106" s="38">
        <v>0</v>
      </c>
      <c r="D106" s="37">
        <v>0</v>
      </c>
      <c r="E106" s="39">
        <f t="shared" si="12"/>
        <v>0</v>
      </c>
      <c r="F106" s="40">
        <f t="shared" si="13"/>
        <v>0</v>
      </c>
      <c r="G106" s="40">
        <f t="shared" si="14"/>
        <v>0</v>
      </c>
      <c r="H106" s="40">
        <f t="shared" si="15"/>
        <v>0</v>
      </c>
      <c r="I106" s="40">
        <f t="shared" si="16"/>
        <v>0</v>
      </c>
      <c r="J106" s="41">
        <f t="shared" si="17"/>
        <v>0</v>
      </c>
      <c r="K106" s="41">
        <f t="shared" si="18"/>
        <v>0</v>
      </c>
      <c r="L106" s="41">
        <f t="shared" si="19"/>
        <v>0</v>
      </c>
      <c r="M106" s="41">
        <f t="shared" si="20"/>
        <v>0</v>
      </c>
      <c r="O106" s="42">
        <f t="shared" si="21"/>
        <v>0</v>
      </c>
      <c r="P106" s="42">
        <f t="shared" si="22"/>
        <v>0</v>
      </c>
    </row>
    <row r="107" spans="1:16" x14ac:dyDescent="0.25">
      <c r="A107" s="53"/>
      <c r="B107" s="7" t="s">
        <v>122</v>
      </c>
      <c r="C107" s="38">
        <v>0</v>
      </c>
      <c r="D107" s="37">
        <v>0</v>
      </c>
      <c r="E107" s="39">
        <f t="shared" si="12"/>
        <v>0</v>
      </c>
      <c r="F107" s="40">
        <f t="shared" si="13"/>
        <v>0</v>
      </c>
      <c r="G107" s="40">
        <f t="shared" si="14"/>
        <v>0</v>
      </c>
      <c r="H107" s="40">
        <f t="shared" si="15"/>
        <v>0</v>
      </c>
      <c r="I107" s="40">
        <f t="shared" si="16"/>
        <v>0</v>
      </c>
      <c r="J107" s="41">
        <f t="shared" si="17"/>
        <v>0</v>
      </c>
      <c r="K107" s="41">
        <f t="shared" si="18"/>
        <v>0</v>
      </c>
      <c r="L107" s="41">
        <f t="shared" si="19"/>
        <v>0</v>
      </c>
      <c r="M107" s="41">
        <f t="shared" si="20"/>
        <v>0</v>
      </c>
      <c r="O107" s="42">
        <f t="shared" si="21"/>
        <v>0</v>
      </c>
      <c r="P107" s="42">
        <f t="shared" si="22"/>
        <v>0</v>
      </c>
    </row>
    <row r="108" spans="1:16" x14ac:dyDescent="0.25">
      <c r="A108" s="53"/>
      <c r="B108" s="7" t="s">
        <v>123</v>
      </c>
      <c r="C108" s="38">
        <v>0</v>
      </c>
      <c r="D108" s="37">
        <v>0</v>
      </c>
      <c r="E108" s="39">
        <f t="shared" si="12"/>
        <v>0</v>
      </c>
      <c r="F108" s="40">
        <f t="shared" si="13"/>
        <v>0</v>
      </c>
      <c r="G108" s="40">
        <f t="shared" si="14"/>
        <v>0</v>
      </c>
      <c r="H108" s="40">
        <f t="shared" si="15"/>
        <v>0</v>
      </c>
      <c r="I108" s="40">
        <f t="shared" si="16"/>
        <v>0</v>
      </c>
      <c r="J108" s="41">
        <f t="shared" si="17"/>
        <v>0</v>
      </c>
      <c r="K108" s="41">
        <f t="shared" si="18"/>
        <v>0</v>
      </c>
      <c r="L108" s="41">
        <f t="shared" si="19"/>
        <v>0</v>
      </c>
      <c r="M108" s="41">
        <f t="shared" si="20"/>
        <v>0</v>
      </c>
      <c r="O108" s="42">
        <f t="shared" si="21"/>
        <v>0</v>
      </c>
      <c r="P108" s="42">
        <f t="shared" si="22"/>
        <v>0</v>
      </c>
    </row>
    <row r="109" spans="1:16" x14ac:dyDescent="0.25">
      <c r="A109" s="53"/>
      <c r="B109" s="7" t="s">
        <v>124</v>
      </c>
      <c r="C109" s="38">
        <v>0</v>
      </c>
      <c r="D109" s="37">
        <v>0</v>
      </c>
      <c r="E109" s="39">
        <f t="shared" si="12"/>
        <v>0</v>
      </c>
      <c r="F109" s="40">
        <f t="shared" si="13"/>
        <v>0</v>
      </c>
      <c r="G109" s="40">
        <f t="shared" si="14"/>
        <v>0</v>
      </c>
      <c r="H109" s="40">
        <f t="shared" si="15"/>
        <v>0</v>
      </c>
      <c r="I109" s="40">
        <f t="shared" si="16"/>
        <v>0</v>
      </c>
      <c r="J109" s="41">
        <f t="shared" si="17"/>
        <v>0</v>
      </c>
      <c r="K109" s="41">
        <f t="shared" si="18"/>
        <v>0</v>
      </c>
      <c r="L109" s="41">
        <f t="shared" si="19"/>
        <v>0</v>
      </c>
      <c r="M109" s="41">
        <f t="shared" si="20"/>
        <v>0</v>
      </c>
      <c r="O109" s="42">
        <f t="shared" si="21"/>
        <v>0</v>
      </c>
      <c r="P109" s="42">
        <f t="shared" si="22"/>
        <v>0</v>
      </c>
    </row>
    <row r="110" spans="1:16" x14ac:dyDescent="0.25">
      <c r="A110" s="53"/>
      <c r="B110" s="7" t="s">
        <v>125</v>
      </c>
      <c r="C110" s="38">
        <v>0</v>
      </c>
      <c r="D110" s="37">
        <v>0</v>
      </c>
      <c r="E110" s="39">
        <f t="shared" si="12"/>
        <v>0</v>
      </c>
      <c r="F110" s="40">
        <f t="shared" si="13"/>
        <v>0</v>
      </c>
      <c r="G110" s="40">
        <f t="shared" si="14"/>
        <v>0</v>
      </c>
      <c r="H110" s="40">
        <f t="shared" si="15"/>
        <v>0</v>
      </c>
      <c r="I110" s="40">
        <f t="shared" si="16"/>
        <v>0</v>
      </c>
      <c r="J110" s="41">
        <f t="shared" si="17"/>
        <v>0</v>
      </c>
      <c r="K110" s="41">
        <f t="shared" si="18"/>
        <v>0</v>
      </c>
      <c r="L110" s="41">
        <f t="shared" si="19"/>
        <v>0</v>
      </c>
      <c r="M110" s="41">
        <f t="shared" si="20"/>
        <v>0</v>
      </c>
      <c r="O110" s="42">
        <f t="shared" si="21"/>
        <v>0</v>
      </c>
      <c r="P110" s="42">
        <f t="shared" si="22"/>
        <v>0</v>
      </c>
    </row>
    <row r="111" spans="1:16" x14ac:dyDescent="0.25">
      <c r="A111" s="53"/>
      <c r="B111" s="7" t="s">
        <v>126</v>
      </c>
      <c r="C111" s="38">
        <v>0</v>
      </c>
      <c r="D111" s="37">
        <v>0</v>
      </c>
      <c r="E111" s="39">
        <f t="shared" si="12"/>
        <v>0</v>
      </c>
      <c r="F111" s="40">
        <f t="shared" si="13"/>
        <v>0</v>
      </c>
      <c r="G111" s="40">
        <f t="shared" si="14"/>
        <v>0</v>
      </c>
      <c r="H111" s="40">
        <f t="shared" si="15"/>
        <v>0</v>
      </c>
      <c r="I111" s="40">
        <f t="shared" si="16"/>
        <v>0</v>
      </c>
      <c r="J111" s="41">
        <f t="shared" si="17"/>
        <v>0</v>
      </c>
      <c r="K111" s="41">
        <f t="shared" si="18"/>
        <v>0</v>
      </c>
      <c r="L111" s="41">
        <f t="shared" si="19"/>
        <v>0</v>
      </c>
      <c r="M111" s="41">
        <f t="shared" si="20"/>
        <v>0</v>
      </c>
      <c r="O111" s="42">
        <f t="shared" si="21"/>
        <v>0</v>
      </c>
      <c r="P111" s="42">
        <f t="shared" si="22"/>
        <v>0</v>
      </c>
    </row>
    <row r="112" spans="1:16" x14ac:dyDescent="0.25">
      <c r="A112" s="53"/>
      <c r="B112" s="7" t="s">
        <v>127</v>
      </c>
      <c r="C112" s="38">
        <v>0</v>
      </c>
      <c r="D112" s="37">
        <v>0</v>
      </c>
      <c r="E112" s="39">
        <f t="shared" si="12"/>
        <v>0</v>
      </c>
      <c r="F112" s="40">
        <f t="shared" si="13"/>
        <v>0</v>
      </c>
      <c r="G112" s="40">
        <f t="shared" si="14"/>
        <v>0</v>
      </c>
      <c r="H112" s="40">
        <f t="shared" si="15"/>
        <v>0</v>
      </c>
      <c r="I112" s="40">
        <f t="shared" si="16"/>
        <v>0</v>
      </c>
      <c r="J112" s="41">
        <f t="shared" si="17"/>
        <v>0</v>
      </c>
      <c r="K112" s="41">
        <f t="shared" si="18"/>
        <v>0</v>
      </c>
      <c r="L112" s="41">
        <f t="shared" si="19"/>
        <v>0</v>
      </c>
      <c r="M112" s="41">
        <f t="shared" si="20"/>
        <v>0</v>
      </c>
      <c r="O112" s="42">
        <f t="shared" si="21"/>
        <v>0</v>
      </c>
      <c r="P112" s="42">
        <f t="shared" si="22"/>
        <v>0</v>
      </c>
    </row>
    <row r="113" spans="1:16" x14ac:dyDescent="0.25">
      <c r="A113" s="53"/>
      <c r="B113" s="7" t="s">
        <v>128</v>
      </c>
      <c r="C113" s="38">
        <v>0</v>
      </c>
      <c r="D113" s="37">
        <v>0</v>
      </c>
      <c r="E113" s="39">
        <f t="shared" si="12"/>
        <v>0</v>
      </c>
      <c r="F113" s="40">
        <f t="shared" si="13"/>
        <v>0</v>
      </c>
      <c r="G113" s="40">
        <f t="shared" si="14"/>
        <v>0</v>
      </c>
      <c r="H113" s="40">
        <f t="shared" si="15"/>
        <v>0</v>
      </c>
      <c r="I113" s="40">
        <f t="shared" si="16"/>
        <v>0</v>
      </c>
      <c r="J113" s="41">
        <f t="shared" si="17"/>
        <v>0</v>
      </c>
      <c r="K113" s="41">
        <f t="shared" si="18"/>
        <v>0</v>
      </c>
      <c r="L113" s="41">
        <f t="shared" si="19"/>
        <v>0</v>
      </c>
      <c r="M113" s="41">
        <f t="shared" si="20"/>
        <v>0</v>
      </c>
      <c r="O113" s="42">
        <f t="shared" si="21"/>
        <v>0</v>
      </c>
      <c r="P113" s="42">
        <f t="shared" si="22"/>
        <v>0</v>
      </c>
    </row>
    <row r="114" spans="1:16" x14ac:dyDescent="0.25">
      <c r="A114" s="53"/>
      <c r="B114" s="7" t="s">
        <v>129</v>
      </c>
      <c r="C114" s="38">
        <v>0</v>
      </c>
      <c r="D114" s="37">
        <v>0</v>
      </c>
      <c r="E114" s="39">
        <f t="shared" si="12"/>
        <v>0</v>
      </c>
      <c r="F114" s="40">
        <f t="shared" si="13"/>
        <v>0</v>
      </c>
      <c r="G114" s="40">
        <f t="shared" si="14"/>
        <v>0</v>
      </c>
      <c r="H114" s="40">
        <f t="shared" si="15"/>
        <v>0</v>
      </c>
      <c r="I114" s="40">
        <f t="shared" si="16"/>
        <v>0</v>
      </c>
      <c r="J114" s="41">
        <f t="shared" si="17"/>
        <v>0</v>
      </c>
      <c r="K114" s="41">
        <f t="shared" si="18"/>
        <v>0</v>
      </c>
      <c r="L114" s="41">
        <f t="shared" si="19"/>
        <v>0</v>
      </c>
      <c r="M114" s="41">
        <f t="shared" si="20"/>
        <v>0</v>
      </c>
      <c r="O114" s="42">
        <f t="shared" si="21"/>
        <v>0</v>
      </c>
      <c r="P114" s="42">
        <f t="shared" si="22"/>
        <v>0</v>
      </c>
    </row>
    <row r="115" spans="1:16" x14ac:dyDescent="0.25">
      <c r="A115" s="53"/>
      <c r="B115" s="7" t="s">
        <v>130</v>
      </c>
      <c r="C115" s="38">
        <v>0</v>
      </c>
      <c r="D115" s="37">
        <v>0</v>
      </c>
      <c r="E115" s="39">
        <f t="shared" si="12"/>
        <v>0</v>
      </c>
      <c r="F115" s="40">
        <f t="shared" si="13"/>
        <v>0</v>
      </c>
      <c r="G115" s="40">
        <f t="shared" si="14"/>
        <v>0</v>
      </c>
      <c r="H115" s="40">
        <f t="shared" si="15"/>
        <v>0</v>
      </c>
      <c r="I115" s="40">
        <f t="shared" si="16"/>
        <v>0</v>
      </c>
      <c r="J115" s="41">
        <f t="shared" si="17"/>
        <v>0</v>
      </c>
      <c r="K115" s="41">
        <f t="shared" si="18"/>
        <v>0</v>
      </c>
      <c r="L115" s="41">
        <f t="shared" si="19"/>
        <v>0</v>
      </c>
      <c r="M115" s="41">
        <f t="shared" si="20"/>
        <v>0</v>
      </c>
      <c r="O115" s="42">
        <f t="shared" si="21"/>
        <v>0</v>
      </c>
      <c r="P115" s="42">
        <f t="shared" si="22"/>
        <v>0</v>
      </c>
    </row>
    <row r="116" spans="1:16" x14ac:dyDescent="0.25">
      <c r="A116" s="53"/>
      <c r="B116" s="7" t="s">
        <v>131</v>
      </c>
      <c r="C116" s="38">
        <v>0</v>
      </c>
      <c r="D116" s="37">
        <v>0</v>
      </c>
      <c r="E116" s="39">
        <f t="shared" si="12"/>
        <v>0</v>
      </c>
      <c r="F116" s="40">
        <f t="shared" si="13"/>
        <v>0</v>
      </c>
      <c r="G116" s="40">
        <f t="shared" si="14"/>
        <v>0</v>
      </c>
      <c r="H116" s="40">
        <f t="shared" si="15"/>
        <v>0</v>
      </c>
      <c r="I116" s="40">
        <f t="shared" si="16"/>
        <v>0</v>
      </c>
      <c r="J116" s="41">
        <f t="shared" si="17"/>
        <v>0</v>
      </c>
      <c r="K116" s="41">
        <f t="shared" si="18"/>
        <v>0</v>
      </c>
      <c r="L116" s="41">
        <f t="shared" si="19"/>
        <v>0</v>
      </c>
      <c r="M116" s="41">
        <f t="shared" si="20"/>
        <v>0</v>
      </c>
      <c r="O116" s="42">
        <f t="shared" si="21"/>
        <v>0</v>
      </c>
      <c r="P116" s="42">
        <f t="shared" si="22"/>
        <v>0</v>
      </c>
    </row>
    <row r="117" spans="1:16" x14ac:dyDescent="0.25">
      <c r="A117" s="53"/>
      <c r="B117" s="7" t="s">
        <v>132</v>
      </c>
      <c r="C117" s="38">
        <v>0</v>
      </c>
      <c r="D117" s="37">
        <v>0</v>
      </c>
      <c r="E117" s="39">
        <f t="shared" si="12"/>
        <v>0</v>
      </c>
      <c r="F117" s="40">
        <f t="shared" si="13"/>
        <v>0</v>
      </c>
      <c r="G117" s="40">
        <f t="shared" si="14"/>
        <v>0</v>
      </c>
      <c r="H117" s="40">
        <f t="shared" si="15"/>
        <v>0</v>
      </c>
      <c r="I117" s="40">
        <f t="shared" si="16"/>
        <v>0</v>
      </c>
      <c r="J117" s="41">
        <f t="shared" si="17"/>
        <v>0</v>
      </c>
      <c r="K117" s="41">
        <f t="shared" si="18"/>
        <v>0</v>
      </c>
      <c r="L117" s="41">
        <f t="shared" si="19"/>
        <v>0</v>
      </c>
      <c r="M117" s="41">
        <f t="shared" si="20"/>
        <v>0</v>
      </c>
      <c r="O117" s="42">
        <f t="shared" si="21"/>
        <v>0</v>
      </c>
      <c r="P117" s="42">
        <f t="shared" si="22"/>
        <v>0</v>
      </c>
    </row>
    <row r="118" spans="1:16" x14ac:dyDescent="0.25">
      <c r="A118" s="53"/>
      <c r="B118" s="7" t="s">
        <v>133</v>
      </c>
      <c r="C118" s="38">
        <v>0</v>
      </c>
      <c r="D118" s="37">
        <v>0</v>
      </c>
      <c r="E118" s="39">
        <f t="shared" si="12"/>
        <v>0</v>
      </c>
      <c r="F118" s="40">
        <f t="shared" si="13"/>
        <v>0</v>
      </c>
      <c r="G118" s="40">
        <f t="shared" si="14"/>
        <v>0</v>
      </c>
      <c r="H118" s="40">
        <f t="shared" si="15"/>
        <v>0</v>
      </c>
      <c r="I118" s="40">
        <f t="shared" si="16"/>
        <v>0</v>
      </c>
      <c r="J118" s="41">
        <f t="shared" si="17"/>
        <v>0</v>
      </c>
      <c r="K118" s="41">
        <f t="shared" si="18"/>
        <v>0</v>
      </c>
      <c r="L118" s="41">
        <f t="shared" si="19"/>
        <v>0</v>
      </c>
      <c r="M118" s="41">
        <f t="shared" si="20"/>
        <v>0</v>
      </c>
      <c r="O118" s="42">
        <f t="shared" si="21"/>
        <v>0</v>
      </c>
      <c r="P118" s="42">
        <f t="shared" si="22"/>
        <v>0</v>
      </c>
    </row>
    <row r="119" spans="1:16" x14ac:dyDescent="0.25">
      <c r="A119" s="53"/>
      <c r="B119" s="7" t="s">
        <v>134</v>
      </c>
      <c r="C119" s="38">
        <v>0</v>
      </c>
      <c r="D119" s="37">
        <v>0</v>
      </c>
      <c r="E119" s="39">
        <f t="shared" si="12"/>
        <v>0</v>
      </c>
      <c r="F119" s="40">
        <f t="shared" si="13"/>
        <v>0</v>
      </c>
      <c r="G119" s="40">
        <f t="shared" si="14"/>
        <v>0</v>
      </c>
      <c r="H119" s="40">
        <f t="shared" si="15"/>
        <v>0</v>
      </c>
      <c r="I119" s="40">
        <f t="shared" si="16"/>
        <v>0</v>
      </c>
      <c r="J119" s="41">
        <f t="shared" si="17"/>
        <v>0</v>
      </c>
      <c r="K119" s="41">
        <f t="shared" si="18"/>
        <v>0</v>
      </c>
      <c r="L119" s="41">
        <f t="shared" si="19"/>
        <v>0</v>
      </c>
      <c r="M119" s="41">
        <f t="shared" si="20"/>
        <v>0</v>
      </c>
      <c r="O119" s="42">
        <f t="shared" si="21"/>
        <v>0</v>
      </c>
      <c r="P119" s="42">
        <f t="shared" si="22"/>
        <v>0</v>
      </c>
    </row>
    <row r="120" spans="1:16" x14ac:dyDescent="0.25">
      <c r="A120" s="53"/>
      <c r="B120" s="7" t="s">
        <v>135</v>
      </c>
      <c r="C120" s="38">
        <v>0</v>
      </c>
      <c r="D120" s="37">
        <v>0</v>
      </c>
      <c r="E120" s="39">
        <f t="shared" si="12"/>
        <v>0</v>
      </c>
      <c r="F120" s="40">
        <f t="shared" si="13"/>
        <v>0</v>
      </c>
      <c r="G120" s="40">
        <f t="shared" si="14"/>
        <v>0</v>
      </c>
      <c r="H120" s="40">
        <f t="shared" si="15"/>
        <v>0</v>
      </c>
      <c r="I120" s="40">
        <f t="shared" si="16"/>
        <v>0</v>
      </c>
      <c r="J120" s="41">
        <f t="shared" si="17"/>
        <v>0</v>
      </c>
      <c r="K120" s="41">
        <f t="shared" si="18"/>
        <v>0</v>
      </c>
      <c r="L120" s="41">
        <f t="shared" si="19"/>
        <v>0</v>
      </c>
      <c r="M120" s="41">
        <f t="shared" si="20"/>
        <v>0</v>
      </c>
      <c r="O120" s="42">
        <f t="shared" si="21"/>
        <v>0</v>
      </c>
      <c r="P120" s="42">
        <f t="shared" si="22"/>
        <v>0</v>
      </c>
    </row>
    <row r="121" spans="1:16" x14ac:dyDescent="0.25">
      <c r="A121" s="53"/>
      <c r="B121" s="7" t="s">
        <v>136</v>
      </c>
      <c r="C121" s="38">
        <v>0</v>
      </c>
      <c r="D121" s="37">
        <v>0</v>
      </c>
      <c r="E121" s="39">
        <f t="shared" si="12"/>
        <v>0</v>
      </c>
      <c r="F121" s="40">
        <f t="shared" si="13"/>
        <v>0</v>
      </c>
      <c r="G121" s="40">
        <f t="shared" si="14"/>
        <v>0</v>
      </c>
      <c r="H121" s="40">
        <f t="shared" si="15"/>
        <v>0</v>
      </c>
      <c r="I121" s="40">
        <f t="shared" si="16"/>
        <v>0</v>
      </c>
      <c r="J121" s="41">
        <f t="shared" si="17"/>
        <v>0</v>
      </c>
      <c r="K121" s="41">
        <f t="shared" si="18"/>
        <v>0</v>
      </c>
      <c r="L121" s="41">
        <f t="shared" si="19"/>
        <v>0</v>
      </c>
      <c r="M121" s="41">
        <f t="shared" si="20"/>
        <v>0</v>
      </c>
      <c r="O121" s="42">
        <f t="shared" si="21"/>
        <v>0</v>
      </c>
      <c r="P121" s="42">
        <f t="shared" si="22"/>
        <v>0</v>
      </c>
    </row>
    <row r="122" spans="1:16" x14ac:dyDescent="0.25">
      <c r="A122" s="53"/>
      <c r="B122" s="7" t="s">
        <v>137</v>
      </c>
      <c r="C122" s="38">
        <v>0</v>
      </c>
      <c r="D122" s="37">
        <v>0</v>
      </c>
      <c r="E122" s="39">
        <f t="shared" si="12"/>
        <v>0</v>
      </c>
      <c r="F122" s="40">
        <f t="shared" si="13"/>
        <v>0</v>
      </c>
      <c r="G122" s="40">
        <f t="shared" si="14"/>
        <v>0</v>
      </c>
      <c r="H122" s="40">
        <f t="shared" si="15"/>
        <v>0</v>
      </c>
      <c r="I122" s="40">
        <f t="shared" si="16"/>
        <v>0</v>
      </c>
      <c r="J122" s="41">
        <f t="shared" si="17"/>
        <v>0</v>
      </c>
      <c r="K122" s="41">
        <f t="shared" si="18"/>
        <v>0</v>
      </c>
      <c r="L122" s="41">
        <f t="shared" si="19"/>
        <v>0</v>
      </c>
      <c r="M122" s="41">
        <f t="shared" si="20"/>
        <v>0</v>
      </c>
      <c r="O122" s="42">
        <f t="shared" si="21"/>
        <v>0</v>
      </c>
      <c r="P122" s="42">
        <f t="shared" si="22"/>
        <v>0</v>
      </c>
    </row>
    <row r="123" spans="1:16" x14ac:dyDescent="0.25">
      <c r="A123" s="53"/>
      <c r="B123" s="7" t="s">
        <v>138</v>
      </c>
      <c r="C123" s="38">
        <v>0</v>
      </c>
      <c r="D123" s="37">
        <v>0</v>
      </c>
      <c r="E123" s="39">
        <f t="shared" si="12"/>
        <v>0</v>
      </c>
      <c r="F123" s="40">
        <f t="shared" si="13"/>
        <v>0</v>
      </c>
      <c r="G123" s="40">
        <f t="shared" si="14"/>
        <v>0</v>
      </c>
      <c r="H123" s="40">
        <f t="shared" si="15"/>
        <v>0</v>
      </c>
      <c r="I123" s="40">
        <f t="shared" si="16"/>
        <v>0</v>
      </c>
      <c r="J123" s="41">
        <f t="shared" si="17"/>
        <v>0</v>
      </c>
      <c r="K123" s="41">
        <f t="shared" si="18"/>
        <v>0</v>
      </c>
      <c r="L123" s="41">
        <f t="shared" si="19"/>
        <v>0</v>
      </c>
      <c r="M123" s="41">
        <f t="shared" si="20"/>
        <v>0</v>
      </c>
      <c r="O123" s="42">
        <f t="shared" si="21"/>
        <v>0</v>
      </c>
      <c r="P123" s="42">
        <f t="shared" si="22"/>
        <v>0</v>
      </c>
    </row>
    <row r="124" spans="1:16" x14ac:dyDescent="0.25">
      <c r="A124" s="53"/>
      <c r="B124" s="7" t="s">
        <v>139</v>
      </c>
      <c r="C124" s="38">
        <v>0</v>
      </c>
      <c r="D124" s="37">
        <v>0</v>
      </c>
      <c r="E124" s="39">
        <f t="shared" si="12"/>
        <v>0</v>
      </c>
      <c r="F124" s="40">
        <f t="shared" si="13"/>
        <v>0</v>
      </c>
      <c r="G124" s="40">
        <f t="shared" si="14"/>
        <v>0</v>
      </c>
      <c r="H124" s="40">
        <f t="shared" si="15"/>
        <v>0</v>
      </c>
      <c r="I124" s="40">
        <f t="shared" si="16"/>
        <v>0</v>
      </c>
      <c r="J124" s="41">
        <f t="shared" si="17"/>
        <v>0</v>
      </c>
      <c r="K124" s="41">
        <f t="shared" si="18"/>
        <v>0</v>
      </c>
      <c r="L124" s="41">
        <f t="shared" si="19"/>
        <v>0</v>
      </c>
      <c r="M124" s="41">
        <f t="shared" si="20"/>
        <v>0</v>
      </c>
      <c r="O124" s="42">
        <f t="shared" si="21"/>
        <v>0</v>
      </c>
      <c r="P124" s="42">
        <f t="shared" si="22"/>
        <v>0</v>
      </c>
    </row>
    <row r="125" spans="1:16" x14ac:dyDescent="0.25">
      <c r="A125" s="53"/>
      <c r="B125" s="7" t="s">
        <v>140</v>
      </c>
      <c r="C125" s="38">
        <v>0</v>
      </c>
      <c r="D125" s="37">
        <v>0</v>
      </c>
      <c r="E125" s="39">
        <f t="shared" si="12"/>
        <v>0</v>
      </c>
      <c r="F125" s="40">
        <f t="shared" si="13"/>
        <v>0</v>
      </c>
      <c r="G125" s="40">
        <f t="shared" si="14"/>
        <v>0</v>
      </c>
      <c r="H125" s="40">
        <f t="shared" si="15"/>
        <v>0</v>
      </c>
      <c r="I125" s="40">
        <f t="shared" si="16"/>
        <v>0</v>
      </c>
      <c r="J125" s="41">
        <f t="shared" si="17"/>
        <v>0</v>
      </c>
      <c r="K125" s="41">
        <f t="shared" si="18"/>
        <v>0</v>
      </c>
      <c r="L125" s="41">
        <f t="shared" si="19"/>
        <v>0</v>
      </c>
      <c r="M125" s="41">
        <f t="shared" si="20"/>
        <v>0</v>
      </c>
      <c r="O125" s="42">
        <f t="shared" si="21"/>
        <v>0</v>
      </c>
      <c r="P125" s="42">
        <f t="shared" si="22"/>
        <v>0</v>
      </c>
    </row>
    <row r="126" spans="1:16" x14ac:dyDescent="0.25">
      <c r="A126" s="53"/>
      <c r="B126" s="7" t="s">
        <v>141</v>
      </c>
      <c r="C126" s="38">
        <v>0</v>
      </c>
      <c r="D126" s="37">
        <v>0</v>
      </c>
      <c r="E126" s="39">
        <f t="shared" si="12"/>
        <v>0</v>
      </c>
      <c r="F126" s="40">
        <f t="shared" si="13"/>
        <v>0</v>
      </c>
      <c r="G126" s="40">
        <f t="shared" si="14"/>
        <v>0</v>
      </c>
      <c r="H126" s="40">
        <f t="shared" si="15"/>
        <v>0</v>
      </c>
      <c r="I126" s="40">
        <f t="shared" si="16"/>
        <v>0</v>
      </c>
      <c r="J126" s="41">
        <f t="shared" si="17"/>
        <v>0</v>
      </c>
      <c r="K126" s="41">
        <f t="shared" si="18"/>
        <v>0</v>
      </c>
      <c r="L126" s="41">
        <f t="shared" si="19"/>
        <v>0</v>
      </c>
      <c r="M126" s="41">
        <f t="shared" si="20"/>
        <v>0</v>
      </c>
      <c r="O126" s="42">
        <f t="shared" si="21"/>
        <v>0</v>
      </c>
      <c r="P126" s="42">
        <f t="shared" si="22"/>
        <v>0</v>
      </c>
    </row>
    <row r="127" spans="1:16" x14ac:dyDescent="0.25">
      <c r="A127" s="53"/>
      <c r="B127" s="7" t="s">
        <v>142</v>
      </c>
      <c r="C127" s="38">
        <v>0</v>
      </c>
      <c r="D127" s="37">
        <v>0</v>
      </c>
      <c r="E127" s="39">
        <f t="shared" si="12"/>
        <v>0</v>
      </c>
      <c r="F127" s="40">
        <f t="shared" si="13"/>
        <v>0</v>
      </c>
      <c r="G127" s="40">
        <f t="shared" si="14"/>
        <v>0</v>
      </c>
      <c r="H127" s="40">
        <f t="shared" si="15"/>
        <v>0</v>
      </c>
      <c r="I127" s="40">
        <f t="shared" si="16"/>
        <v>0</v>
      </c>
      <c r="J127" s="41">
        <f t="shared" si="17"/>
        <v>0</v>
      </c>
      <c r="K127" s="41">
        <f t="shared" si="18"/>
        <v>0</v>
      </c>
      <c r="L127" s="41">
        <f t="shared" si="19"/>
        <v>0</v>
      </c>
      <c r="M127" s="41">
        <f t="shared" si="20"/>
        <v>0</v>
      </c>
      <c r="O127" s="42">
        <f t="shared" si="21"/>
        <v>0</v>
      </c>
      <c r="P127" s="42">
        <f t="shared" si="22"/>
        <v>0</v>
      </c>
    </row>
    <row r="128" spans="1:16" x14ac:dyDescent="0.25">
      <c r="A128" s="53"/>
      <c r="B128" s="7" t="s">
        <v>143</v>
      </c>
      <c r="C128" s="38">
        <v>0</v>
      </c>
      <c r="D128" s="37">
        <v>0</v>
      </c>
      <c r="E128" s="39">
        <f t="shared" si="12"/>
        <v>0</v>
      </c>
      <c r="F128" s="40">
        <f t="shared" si="13"/>
        <v>0</v>
      </c>
      <c r="G128" s="40">
        <f t="shared" si="14"/>
        <v>0</v>
      </c>
      <c r="H128" s="40">
        <f t="shared" si="15"/>
        <v>0</v>
      </c>
      <c r="I128" s="40">
        <f t="shared" si="16"/>
        <v>0</v>
      </c>
      <c r="J128" s="41">
        <f t="shared" si="17"/>
        <v>0</v>
      </c>
      <c r="K128" s="41">
        <f t="shared" si="18"/>
        <v>0</v>
      </c>
      <c r="L128" s="41">
        <f t="shared" si="19"/>
        <v>0</v>
      </c>
      <c r="M128" s="41">
        <f t="shared" si="20"/>
        <v>0</v>
      </c>
      <c r="O128" s="42">
        <f t="shared" si="21"/>
        <v>0</v>
      </c>
      <c r="P128" s="42">
        <f t="shared" si="22"/>
        <v>0</v>
      </c>
    </row>
    <row r="129" spans="1:16" x14ac:dyDescent="0.25">
      <c r="A129" s="53"/>
      <c r="B129" s="7" t="s">
        <v>144</v>
      </c>
      <c r="C129" s="38">
        <v>0</v>
      </c>
      <c r="D129" s="37">
        <v>0</v>
      </c>
      <c r="E129" s="39">
        <f t="shared" si="12"/>
        <v>0</v>
      </c>
      <c r="F129" s="40">
        <f t="shared" si="13"/>
        <v>0</v>
      </c>
      <c r="G129" s="40">
        <f t="shared" si="14"/>
        <v>0</v>
      </c>
      <c r="H129" s="40">
        <f t="shared" si="15"/>
        <v>0</v>
      </c>
      <c r="I129" s="40">
        <f t="shared" si="16"/>
        <v>0</v>
      </c>
      <c r="J129" s="41">
        <f t="shared" si="17"/>
        <v>0</v>
      </c>
      <c r="K129" s="41">
        <f t="shared" si="18"/>
        <v>0</v>
      </c>
      <c r="L129" s="41">
        <f t="shared" si="19"/>
        <v>0</v>
      </c>
      <c r="M129" s="41">
        <f t="shared" si="20"/>
        <v>0</v>
      </c>
      <c r="O129" s="42">
        <f t="shared" si="21"/>
        <v>0</v>
      </c>
      <c r="P129" s="42">
        <f t="shared" si="22"/>
        <v>0</v>
      </c>
    </row>
    <row r="130" spans="1:16" x14ac:dyDescent="0.25">
      <c r="A130" s="53"/>
      <c r="B130" s="7" t="s">
        <v>145</v>
      </c>
      <c r="C130" s="38">
        <v>0</v>
      </c>
      <c r="D130" s="37">
        <v>0</v>
      </c>
      <c r="E130" s="39">
        <f t="shared" si="12"/>
        <v>0</v>
      </c>
      <c r="F130" s="40">
        <f t="shared" si="13"/>
        <v>0</v>
      </c>
      <c r="G130" s="40">
        <f t="shared" si="14"/>
        <v>0</v>
      </c>
      <c r="H130" s="40">
        <f t="shared" si="15"/>
        <v>0</v>
      </c>
      <c r="I130" s="40">
        <f t="shared" si="16"/>
        <v>0</v>
      </c>
      <c r="J130" s="41">
        <f t="shared" si="17"/>
        <v>0</v>
      </c>
      <c r="K130" s="41">
        <f t="shared" si="18"/>
        <v>0</v>
      </c>
      <c r="L130" s="41">
        <f t="shared" si="19"/>
        <v>0</v>
      </c>
      <c r="M130" s="41">
        <f t="shared" si="20"/>
        <v>0</v>
      </c>
      <c r="O130" s="42">
        <f t="shared" si="21"/>
        <v>0</v>
      </c>
      <c r="P130" s="42">
        <f t="shared" si="22"/>
        <v>0</v>
      </c>
    </row>
    <row r="131" spans="1:16" x14ac:dyDescent="0.25">
      <c r="A131" s="53"/>
      <c r="B131" s="7" t="s">
        <v>146</v>
      </c>
      <c r="C131" s="38">
        <v>0</v>
      </c>
      <c r="D131" s="37">
        <v>0</v>
      </c>
      <c r="E131" s="39">
        <f t="shared" si="12"/>
        <v>0</v>
      </c>
      <c r="F131" s="40">
        <f t="shared" si="13"/>
        <v>0</v>
      </c>
      <c r="G131" s="40">
        <f t="shared" si="14"/>
        <v>0</v>
      </c>
      <c r="H131" s="40">
        <f t="shared" si="15"/>
        <v>0</v>
      </c>
      <c r="I131" s="40">
        <f t="shared" si="16"/>
        <v>0</v>
      </c>
      <c r="J131" s="41">
        <f t="shared" si="17"/>
        <v>0</v>
      </c>
      <c r="K131" s="41">
        <f t="shared" si="18"/>
        <v>0</v>
      </c>
      <c r="L131" s="41">
        <f t="shared" si="19"/>
        <v>0</v>
      </c>
      <c r="M131" s="41">
        <f t="shared" si="20"/>
        <v>0</v>
      </c>
      <c r="O131" s="42">
        <f t="shared" si="21"/>
        <v>0</v>
      </c>
      <c r="P131" s="42">
        <f t="shared" si="22"/>
        <v>0</v>
      </c>
    </row>
    <row r="132" spans="1:16" x14ac:dyDescent="0.25">
      <c r="A132" s="53"/>
      <c r="B132" s="7" t="s">
        <v>147</v>
      </c>
      <c r="C132" s="38">
        <v>0</v>
      </c>
      <c r="D132" s="37">
        <v>0</v>
      </c>
      <c r="E132" s="39">
        <f t="shared" si="12"/>
        <v>0</v>
      </c>
      <c r="F132" s="40">
        <f t="shared" si="13"/>
        <v>0</v>
      </c>
      <c r="G132" s="40">
        <f t="shared" si="14"/>
        <v>0</v>
      </c>
      <c r="H132" s="40">
        <f t="shared" si="15"/>
        <v>0</v>
      </c>
      <c r="I132" s="40">
        <f t="shared" si="16"/>
        <v>0</v>
      </c>
      <c r="J132" s="41">
        <f t="shared" si="17"/>
        <v>0</v>
      </c>
      <c r="K132" s="41">
        <f t="shared" si="18"/>
        <v>0</v>
      </c>
      <c r="L132" s="41">
        <f t="shared" si="19"/>
        <v>0</v>
      </c>
      <c r="M132" s="41">
        <f t="shared" si="20"/>
        <v>0</v>
      </c>
      <c r="O132" s="42">
        <f t="shared" si="21"/>
        <v>0</v>
      </c>
      <c r="P132" s="42">
        <f t="shared" si="22"/>
        <v>0</v>
      </c>
    </row>
    <row r="133" spans="1:16" x14ac:dyDescent="0.25">
      <c r="A133" s="53"/>
      <c r="B133" s="7" t="s">
        <v>148</v>
      </c>
      <c r="C133" s="38">
        <v>0</v>
      </c>
      <c r="D133" s="37">
        <v>0</v>
      </c>
      <c r="E133" s="39">
        <f t="shared" si="12"/>
        <v>0</v>
      </c>
      <c r="F133" s="40">
        <f t="shared" si="13"/>
        <v>0</v>
      </c>
      <c r="G133" s="40">
        <f t="shared" si="14"/>
        <v>0</v>
      </c>
      <c r="H133" s="40">
        <f t="shared" si="15"/>
        <v>0</v>
      </c>
      <c r="I133" s="40">
        <f t="shared" si="16"/>
        <v>0</v>
      </c>
      <c r="J133" s="41">
        <f t="shared" si="17"/>
        <v>0</v>
      </c>
      <c r="K133" s="41">
        <f t="shared" si="18"/>
        <v>0</v>
      </c>
      <c r="L133" s="41">
        <f t="shared" si="19"/>
        <v>0</v>
      </c>
      <c r="M133" s="41">
        <f t="shared" si="20"/>
        <v>0</v>
      </c>
      <c r="O133" s="42">
        <f t="shared" si="21"/>
        <v>0</v>
      </c>
      <c r="P133" s="42">
        <f t="shared" si="22"/>
        <v>0</v>
      </c>
    </row>
    <row r="134" spans="1:16" x14ac:dyDescent="0.25">
      <c r="A134" s="53"/>
      <c r="B134" s="7" t="s">
        <v>149</v>
      </c>
      <c r="C134" s="38">
        <v>0</v>
      </c>
      <c r="D134" s="37">
        <v>0</v>
      </c>
      <c r="E134" s="39">
        <f t="shared" si="12"/>
        <v>0</v>
      </c>
      <c r="F134" s="40">
        <f t="shared" si="13"/>
        <v>0</v>
      </c>
      <c r="G134" s="40">
        <f t="shared" si="14"/>
        <v>0</v>
      </c>
      <c r="H134" s="40">
        <f t="shared" si="15"/>
        <v>0</v>
      </c>
      <c r="I134" s="40">
        <f t="shared" si="16"/>
        <v>0</v>
      </c>
      <c r="J134" s="41">
        <f t="shared" si="17"/>
        <v>0</v>
      </c>
      <c r="K134" s="41">
        <f t="shared" si="18"/>
        <v>0</v>
      </c>
      <c r="L134" s="41">
        <f t="shared" si="19"/>
        <v>0</v>
      </c>
      <c r="M134" s="41">
        <f t="shared" si="20"/>
        <v>0</v>
      </c>
      <c r="O134" s="42">
        <f t="shared" si="21"/>
        <v>0</v>
      </c>
      <c r="P134" s="42">
        <f t="shared" si="22"/>
        <v>0</v>
      </c>
    </row>
    <row r="135" spans="1:16" x14ac:dyDescent="0.25">
      <c r="A135" s="53"/>
      <c r="B135" s="7" t="s">
        <v>150</v>
      </c>
      <c r="C135" s="38">
        <v>0</v>
      </c>
      <c r="D135" s="37">
        <v>0</v>
      </c>
      <c r="E135" s="39">
        <f t="shared" si="12"/>
        <v>0</v>
      </c>
      <c r="F135" s="40">
        <f t="shared" si="13"/>
        <v>0</v>
      </c>
      <c r="G135" s="40">
        <f t="shared" si="14"/>
        <v>0</v>
      </c>
      <c r="H135" s="40">
        <f t="shared" si="15"/>
        <v>0</v>
      </c>
      <c r="I135" s="40">
        <f t="shared" si="16"/>
        <v>0</v>
      </c>
      <c r="J135" s="41">
        <f t="shared" si="17"/>
        <v>0</v>
      </c>
      <c r="K135" s="41">
        <f t="shared" si="18"/>
        <v>0</v>
      </c>
      <c r="L135" s="41">
        <f t="shared" si="19"/>
        <v>0</v>
      </c>
      <c r="M135" s="41">
        <f t="shared" si="20"/>
        <v>0</v>
      </c>
      <c r="O135" s="42">
        <f t="shared" si="21"/>
        <v>0</v>
      </c>
      <c r="P135" s="42">
        <f t="shared" si="22"/>
        <v>0</v>
      </c>
    </row>
    <row r="136" spans="1:16" x14ac:dyDescent="0.25">
      <c r="A136" s="53"/>
      <c r="B136" s="7" t="s">
        <v>151</v>
      </c>
      <c r="C136" s="38">
        <v>0</v>
      </c>
      <c r="D136" s="37">
        <v>0</v>
      </c>
      <c r="E136" s="39">
        <f t="shared" ref="E136:E199" si="23">C136*D136</f>
        <v>0</v>
      </c>
      <c r="F136" s="40">
        <f t="shared" ref="F136:F199" si="24">+E136*12%</f>
        <v>0</v>
      </c>
      <c r="G136" s="40">
        <f t="shared" ref="G136:G199" si="25">0.141*E136</f>
        <v>0</v>
      </c>
      <c r="H136" s="40">
        <f t="shared" ref="H136:H199" si="26">SUM(E136:G136)</f>
        <v>0</v>
      </c>
      <c r="I136" s="40">
        <f t="shared" ref="I136:I199" si="27">MINA(0.8*(E136+G136),40000)</f>
        <v>0</v>
      </c>
      <c r="J136" s="41">
        <f t="shared" si="17"/>
        <v>0</v>
      </c>
      <c r="K136" s="41">
        <f t="shared" si="18"/>
        <v>0</v>
      </c>
      <c r="L136" s="41">
        <f t="shared" si="19"/>
        <v>0</v>
      </c>
      <c r="M136" s="41">
        <f t="shared" si="20"/>
        <v>0</v>
      </c>
      <c r="O136" s="42">
        <f t="shared" si="21"/>
        <v>0</v>
      </c>
      <c r="P136" s="42">
        <f t="shared" si="22"/>
        <v>0</v>
      </c>
    </row>
    <row r="137" spans="1:16" x14ac:dyDescent="0.25">
      <c r="A137" s="53"/>
      <c r="B137" s="7" t="s">
        <v>152</v>
      </c>
      <c r="C137" s="38">
        <v>0</v>
      </c>
      <c r="D137" s="37">
        <v>0</v>
      </c>
      <c r="E137" s="39">
        <f t="shared" si="23"/>
        <v>0</v>
      </c>
      <c r="F137" s="40">
        <f t="shared" si="24"/>
        <v>0</v>
      </c>
      <c r="G137" s="40">
        <f t="shared" si="25"/>
        <v>0</v>
      </c>
      <c r="H137" s="40">
        <f t="shared" si="26"/>
        <v>0</v>
      </c>
      <c r="I137" s="40">
        <f t="shared" si="27"/>
        <v>0</v>
      </c>
      <c r="J137" s="41">
        <f t="shared" si="17"/>
        <v>0</v>
      </c>
      <c r="K137" s="41">
        <f t="shared" si="18"/>
        <v>0</v>
      </c>
      <c r="L137" s="41">
        <f t="shared" si="19"/>
        <v>0</v>
      </c>
      <c r="M137" s="41">
        <f t="shared" si="20"/>
        <v>0</v>
      </c>
      <c r="O137" s="42">
        <f t="shared" si="21"/>
        <v>0</v>
      </c>
      <c r="P137" s="42">
        <f t="shared" si="22"/>
        <v>0</v>
      </c>
    </row>
    <row r="138" spans="1:16" x14ac:dyDescent="0.25">
      <c r="A138" s="53"/>
      <c r="B138" s="7" t="s">
        <v>153</v>
      </c>
      <c r="C138" s="38">
        <v>0</v>
      </c>
      <c r="D138" s="37">
        <v>0</v>
      </c>
      <c r="E138" s="39">
        <f t="shared" si="23"/>
        <v>0</v>
      </c>
      <c r="F138" s="40">
        <f t="shared" si="24"/>
        <v>0</v>
      </c>
      <c r="G138" s="40">
        <f t="shared" si="25"/>
        <v>0</v>
      </c>
      <c r="H138" s="40">
        <f t="shared" si="26"/>
        <v>0</v>
      </c>
      <c r="I138" s="40">
        <f t="shared" si="27"/>
        <v>0</v>
      </c>
      <c r="J138" s="41">
        <f t="shared" si="17"/>
        <v>0</v>
      </c>
      <c r="K138" s="41">
        <f t="shared" si="18"/>
        <v>0</v>
      </c>
      <c r="L138" s="41">
        <f t="shared" si="19"/>
        <v>0</v>
      </c>
      <c r="M138" s="41">
        <f t="shared" si="20"/>
        <v>0</v>
      </c>
      <c r="O138" s="42">
        <f t="shared" si="21"/>
        <v>0</v>
      </c>
      <c r="P138" s="42">
        <f t="shared" si="22"/>
        <v>0</v>
      </c>
    </row>
    <row r="139" spans="1:16" x14ac:dyDescent="0.25">
      <c r="A139" s="53"/>
      <c r="B139" s="7" t="s">
        <v>154</v>
      </c>
      <c r="C139" s="38">
        <v>0</v>
      </c>
      <c r="D139" s="37">
        <v>0</v>
      </c>
      <c r="E139" s="39">
        <f t="shared" si="23"/>
        <v>0</v>
      </c>
      <c r="F139" s="40">
        <f t="shared" si="24"/>
        <v>0</v>
      </c>
      <c r="G139" s="40">
        <f t="shared" si="25"/>
        <v>0</v>
      </c>
      <c r="H139" s="40">
        <f t="shared" si="26"/>
        <v>0</v>
      </c>
      <c r="I139" s="40">
        <f t="shared" si="27"/>
        <v>0</v>
      </c>
      <c r="J139" s="41">
        <f t="shared" si="17"/>
        <v>0</v>
      </c>
      <c r="K139" s="41">
        <f t="shared" si="18"/>
        <v>0</v>
      </c>
      <c r="L139" s="41">
        <f t="shared" si="19"/>
        <v>0</v>
      </c>
      <c r="M139" s="41">
        <f t="shared" si="20"/>
        <v>0</v>
      </c>
      <c r="O139" s="42">
        <f t="shared" si="21"/>
        <v>0</v>
      </c>
      <c r="P139" s="42">
        <f t="shared" si="22"/>
        <v>0</v>
      </c>
    </row>
    <row r="140" spans="1:16" x14ac:dyDescent="0.25">
      <c r="A140" s="53"/>
      <c r="B140" s="7" t="s">
        <v>155</v>
      </c>
      <c r="C140" s="38">
        <v>0</v>
      </c>
      <c r="D140" s="37">
        <v>0</v>
      </c>
      <c r="E140" s="39">
        <f t="shared" si="23"/>
        <v>0</v>
      </c>
      <c r="F140" s="40">
        <f t="shared" si="24"/>
        <v>0</v>
      </c>
      <c r="G140" s="40">
        <f t="shared" si="25"/>
        <v>0</v>
      </c>
      <c r="H140" s="40">
        <f t="shared" si="26"/>
        <v>0</v>
      </c>
      <c r="I140" s="40">
        <f t="shared" si="27"/>
        <v>0</v>
      </c>
      <c r="J140" s="41">
        <f t="shared" si="17"/>
        <v>0</v>
      </c>
      <c r="K140" s="41">
        <f t="shared" si="18"/>
        <v>0</v>
      </c>
      <c r="L140" s="41">
        <f t="shared" si="19"/>
        <v>0</v>
      </c>
      <c r="M140" s="41">
        <f t="shared" si="20"/>
        <v>0</v>
      </c>
      <c r="O140" s="42">
        <f t="shared" si="21"/>
        <v>0</v>
      </c>
      <c r="P140" s="42">
        <f t="shared" si="22"/>
        <v>0</v>
      </c>
    </row>
    <row r="141" spans="1:16" x14ac:dyDescent="0.25">
      <c r="A141" s="53"/>
      <c r="B141" s="7" t="s">
        <v>156</v>
      </c>
      <c r="C141" s="38">
        <v>0</v>
      </c>
      <c r="D141" s="37">
        <v>0</v>
      </c>
      <c r="E141" s="39">
        <f t="shared" si="23"/>
        <v>0</v>
      </c>
      <c r="F141" s="40">
        <f t="shared" si="24"/>
        <v>0</v>
      </c>
      <c r="G141" s="40">
        <f t="shared" si="25"/>
        <v>0</v>
      </c>
      <c r="H141" s="40">
        <f t="shared" si="26"/>
        <v>0</v>
      </c>
      <c r="I141" s="40">
        <f t="shared" si="27"/>
        <v>0</v>
      </c>
      <c r="J141" s="41">
        <f t="shared" si="17"/>
        <v>0</v>
      </c>
      <c r="K141" s="41">
        <f t="shared" si="18"/>
        <v>0</v>
      </c>
      <c r="L141" s="41">
        <f t="shared" si="19"/>
        <v>0</v>
      </c>
      <c r="M141" s="41">
        <f t="shared" si="20"/>
        <v>0</v>
      </c>
      <c r="O141" s="42">
        <f t="shared" si="21"/>
        <v>0</v>
      </c>
      <c r="P141" s="42">
        <f t="shared" si="22"/>
        <v>0</v>
      </c>
    </row>
    <row r="142" spans="1:16" x14ac:dyDescent="0.25">
      <c r="A142" s="53"/>
      <c r="B142" s="7" t="s">
        <v>157</v>
      </c>
      <c r="C142" s="38">
        <v>0</v>
      </c>
      <c r="D142" s="37">
        <v>0</v>
      </c>
      <c r="E142" s="39">
        <f t="shared" si="23"/>
        <v>0</v>
      </c>
      <c r="F142" s="40">
        <f t="shared" si="24"/>
        <v>0</v>
      </c>
      <c r="G142" s="40">
        <f t="shared" si="25"/>
        <v>0</v>
      </c>
      <c r="H142" s="40">
        <f t="shared" si="26"/>
        <v>0</v>
      </c>
      <c r="I142" s="40">
        <f t="shared" si="27"/>
        <v>0</v>
      </c>
      <c r="J142" s="41">
        <f t="shared" si="17"/>
        <v>0</v>
      </c>
      <c r="K142" s="41">
        <f t="shared" si="18"/>
        <v>0</v>
      </c>
      <c r="L142" s="41">
        <f t="shared" si="19"/>
        <v>0</v>
      </c>
      <c r="M142" s="41">
        <f t="shared" si="20"/>
        <v>0</v>
      </c>
      <c r="O142" s="42">
        <f t="shared" si="21"/>
        <v>0</v>
      </c>
      <c r="P142" s="42">
        <f t="shared" si="22"/>
        <v>0</v>
      </c>
    </row>
    <row r="143" spans="1:16" x14ac:dyDescent="0.25">
      <c r="A143" s="53"/>
      <c r="B143" s="7" t="s">
        <v>158</v>
      </c>
      <c r="C143" s="38">
        <v>0</v>
      </c>
      <c r="D143" s="37">
        <v>0</v>
      </c>
      <c r="E143" s="39">
        <f t="shared" si="23"/>
        <v>0</v>
      </c>
      <c r="F143" s="40">
        <f t="shared" si="24"/>
        <v>0</v>
      </c>
      <c r="G143" s="40">
        <f t="shared" si="25"/>
        <v>0</v>
      </c>
      <c r="H143" s="40">
        <f t="shared" si="26"/>
        <v>0</v>
      </c>
      <c r="I143" s="40">
        <f t="shared" si="27"/>
        <v>0</v>
      </c>
      <c r="J143" s="41">
        <f t="shared" si="17"/>
        <v>0</v>
      </c>
      <c r="K143" s="41">
        <f t="shared" si="18"/>
        <v>0</v>
      </c>
      <c r="L143" s="41">
        <f t="shared" si="19"/>
        <v>0</v>
      </c>
      <c r="M143" s="41">
        <f t="shared" si="20"/>
        <v>0</v>
      </c>
      <c r="O143" s="42">
        <f t="shared" si="21"/>
        <v>0</v>
      </c>
      <c r="P143" s="42">
        <f t="shared" si="22"/>
        <v>0</v>
      </c>
    </row>
    <row r="144" spans="1:16" x14ac:dyDescent="0.25">
      <c r="A144" s="53"/>
      <c r="B144" s="7" t="s">
        <v>159</v>
      </c>
      <c r="C144" s="38">
        <v>0</v>
      </c>
      <c r="D144" s="37">
        <v>0</v>
      </c>
      <c r="E144" s="39">
        <f t="shared" si="23"/>
        <v>0</v>
      </c>
      <c r="F144" s="40">
        <f t="shared" si="24"/>
        <v>0</v>
      </c>
      <c r="G144" s="40">
        <f t="shared" si="25"/>
        <v>0</v>
      </c>
      <c r="H144" s="40">
        <f t="shared" si="26"/>
        <v>0</v>
      </c>
      <c r="I144" s="40">
        <f t="shared" si="27"/>
        <v>0</v>
      </c>
      <c r="J144" s="41">
        <f t="shared" si="17"/>
        <v>0</v>
      </c>
      <c r="K144" s="41">
        <f t="shared" si="18"/>
        <v>0</v>
      </c>
      <c r="L144" s="41">
        <f t="shared" si="19"/>
        <v>0</v>
      </c>
      <c r="M144" s="41">
        <f t="shared" si="20"/>
        <v>0</v>
      </c>
      <c r="O144" s="42">
        <f t="shared" si="21"/>
        <v>0</v>
      </c>
      <c r="P144" s="42">
        <f t="shared" si="22"/>
        <v>0</v>
      </c>
    </row>
    <row r="145" spans="1:16" x14ac:dyDescent="0.25">
      <c r="A145" s="53"/>
      <c r="B145" s="7" t="s">
        <v>160</v>
      </c>
      <c r="C145" s="38">
        <v>0</v>
      </c>
      <c r="D145" s="37">
        <v>0</v>
      </c>
      <c r="E145" s="39">
        <f t="shared" si="23"/>
        <v>0</v>
      </c>
      <c r="F145" s="40">
        <f t="shared" si="24"/>
        <v>0</v>
      </c>
      <c r="G145" s="40">
        <f t="shared" si="25"/>
        <v>0</v>
      </c>
      <c r="H145" s="40">
        <f t="shared" si="26"/>
        <v>0</v>
      </c>
      <c r="I145" s="40">
        <f t="shared" si="27"/>
        <v>0</v>
      </c>
      <c r="J145" s="41">
        <f t="shared" si="17"/>
        <v>0</v>
      </c>
      <c r="K145" s="41">
        <f t="shared" si="18"/>
        <v>0</v>
      </c>
      <c r="L145" s="41">
        <f t="shared" si="19"/>
        <v>0</v>
      </c>
      <c r="M145" s="41">
        <f t="shared" si="20"/>
        <v>0</v>
      </c>
      <c r="O145" s="42">
        <f t="shared" si="21"/>
        <v>0</v>
      </c>
      <c r="P145" s="42">
        <f t="shared" si="22"/>
        <v>0</v>
      </c>
    </row>
    <row r="146" spans="1:16" x14ac:dyDescent="0.25">
      <c r="A146" s="53"/>
      <c r="B146" s="7" t="s">
        <v>161</v>
      </c>
      <c r="C146" s="38">
        <v>0</v>
      </c>
      <c r="D146" s="37">
        <v>0</v>
      </c>
      <c r="E146" s="39">
        <f t="shared" si="23"/>
        <v>0</v>
      </c>
      <c r="F146" s="40">
        <f t="shared" si="24"/>
        <v>0</v>
      </c>
      <c r="G146" s="40">
        <f t="shared" si="25"/>
        <v>0</v>
      </c>
      <c r="H146" s="40">
        <f t="shared" si="26"/>
        <v>0</v>
      </c>
      <c r="I146" s="40">
        <f t="shared" si="27"/>
        <v>0</v>
      </c>
      <c r="J146" s="41">
        <f t="shared" si="17"/>
        <v>0</v>
      </c>
      <c r="K146" s="41">
        <f t="shared" si="18"/>
        <v>0</v>
      </c>
      <c r="L146" s="41">
        <f t="shared" si="19"/>
        <v>0</v>
      </c>
      <c r="M146" s="41">
        <f t="shared" si="20"/>
        <v>0</v>
      </c>
      <c r="O146" s="42">
        <f t="shared" si="21"/>
        <v>0</v>
      </c>
      <c r="P146" s="42">
        <f t="shared" si="22"/>
        <v>0</v>
      </c>
    </row>
    <row r="147" spans="1:16" x14ac:dyDescent="0.25">
      <c r="A147" s="53"/>
      <c r="B147" s="7" t="s">
        <v>162</v>
      </c>
      <c r="C147" s="38">
        <v>0</v>
      </c>
      <c r="D147" s="37">
        <v>0</v>
      </c>
      <c r="E147" s="39">
        <f t="shared" si="23"/>
        <v>0</v>
      </c>
      <c r="F147" s="40">
        <f t="shared" si="24"/>
        <v>0</v>
      </c>
      <c r="G147" s="40">
        <f t="shared" si="25"/>
        <v>0</v>
      </c>
      <c r="H147" s="40">
        <f t="shared" si="26"/>
        <v>0</v>
      </c>
      <c r="I147" s="40">
        <f t="shared" si="27"/>
        <v>0</v>
      </c>
      <c r="J147" s="41">
        <f t="shared" si="17"/>
        <v>0</v>
      </c>
      <c r="K147" s="41">
        <f t="shared" si="18"/>
        <v>0</v>
      </c>
      <c r="L147" s="41">
        <f t="shared" si="19"/>
        <v>0</v>
      </c>
      <c r="M147" s="41">
        <f t="shared" si="20"/>
        <v>0</v>
      </c>
      <c r="O147" s="42">
        <f t="shared" si="21"/>
        <v>0</v>
      </c>
      <c r="P147" s="42">
        <f t="shared" si="22"/>
        <v>0</v>
      </c>
    </row>
    <row r="148" spans="1:16" x14ac:dyDescent="0.25">
      <c r="A148" s="53"/>
      <c r="B148" s="7" t="s">
        <v>163</v>
      </c>
      <c r="C148" s="38">
        <v>0</v>
      </c>
      <c r="D148" s="37">
        <v>0</v>
      </c>
      <c r="E148" s="39">
        <f t="shared" si="23"/>
        <v>0</v>
      </c>
      <c r="F148" s="40">
        <f t="shared" si="24"/>
        <v>0</v>
      </c>
      <c r="G148" s="40">
        <f t="shared" si="25"/>
        <v>0</v>
      </c>
      <c r="H148" s="40">
        <f t="shared" si="26"/>
        <v>0</v>
      </c>
      <c r="I148" s="40">
        <f t="shared" si="27"/>
        <v>0</v>
      </c>
      <c r="J148" s="41">
        <f t="shared" si="17"/>
        <v>0</v>
      </c>
      <c r="K148" s="41">
        <f t="shared" si="18"/>
        <v>0</v>
      </c>
      <c r="L148" s="41">
        <f t="shared" si="19"/>
        <v>0</v>
      </c>
      <c r="M148" s="41">
        <f t="shared" si="20"/>
        <v>0</v>
      </c>
      <c r="O148" s="42">
        <f t="shared" si="21"/>
        <v>0</v>
      </c>
      <c r="P148" s="42">
        <f t="shared" si="22"/>
        <v>0</v>
      </c>
    </row>
    <row r="149" spans="1:16" x14ac:dyDescent="0.25">
      <c r="A149" s="53"/>
      <c r="B149" s="7" t="s">
        <v>164</v>
      </c>
      <c r="C149" s="38">
        <v>0</v>
      </c>
      <c r="D149" s="37">
        <v>0</v>
      </c>
      <c r="E149" s="39">
        <f t="shared" si="23"/>
        <v>0</v>
      </c>
      <c r="F149" s="40">
        <f t="shared" si="24"/>
        <v>0</v>
      </c>
      <c r="G149" s="40">
        <f t="shared" si="25"/>
        <v>0</v>
      </c>
      <c r="H149" s="40">
        <f t="shared" si="26"/>
        <v>0</v>
      </c>
      <c r="I149" s="40">
        <f t="shared" si="27"/>
        <v>0</v>
      </c>
      <c r="J149" s="41">
        <f t="shared" si="17"/>
        <v>0</v>
      </c>
      <c r="K149" s="41">
        <f t="shared" si="18"/>
        <v>0</v>
      </c>
      <c r="L149" s="41">
        <f t="shared" si="19"/>
        <v>0</v>
      </c>
      <c r="M149" s="41">
        <f t="shared" si="20"/>
        <v>0</v>
      </c>
      <c r="O149" s="42">
        <f t="shared" si="21"/>
        <v>0</v>
      </c>
      <c r="P149" s="42">
        <f t="shared" si="22"/>
        <v>0</v>
      </c>
    </row>
    <row r="150" spans="1:16" x14ac:dyDescent="0.25">
      <c r="A150" s="53"/>
      <c r="B150" s="7" t="s">
        <v>165</v>
      </c>
      <c r="C150" s="38">
        <v>0</v>
      </c>
      <c r="D150" s="37">
        <v>0</v>
      </c>
      <c r="E150" s="39">
        <f t="shared" si="23"/>
        <v>0</v>
      </c>
      <c r="F150" s="40">
        <f t="shared" si="24"/>
        <v>0</v>
      </c>
      <c r="G150" s="40">
        <f t="shared" si="25"/>
        <v>0</v>
      </c>
      <c r="H150" s="40">
        <f t="shared" si="26"/>
        <v>0</v>
      </c>
      <c r="I150" s="40">
        <f t="shared" si="27"/>
        <v>0</v>
      </c>
      <c r="J150" s="41">
        <f t="shared" si="17"/>
        <v>0</v>
      </c>
      <c r="K150" s="41">
        <f t="shared" si="18"/>
        <v>0</v>
      </c>
      <c r="L150" s="41">
        <f t="shared" si="19"/>
        <v>0</v>
      </c>
      <c r="M150" s="41">
        <f t="shared" si="20"/>
        <v>0</v>
      </c>
      <c r="O150" s="42">
        <f t="shared" si="21"/>
        <v>0</v>
      </c>
      <c r="P150" s="42">
        <f t="shared" si="22"/>
        <v>0</v>
      </c>
    </row>
    <row r="151" spans="1:16" x14ac:dyDescent="0.25">
      <c r="A151" s="53"/>
      <c r="B151" s="7" t="s">
        <v>166</v>
      </c>
      <c r="C151" s="38">
        <v>0</v>
      </c>
      <c r="D151" s="37">
        <v>0</v>
      </c>
      <c r="E151" s="39">
        <f t="shared" si="23"/>
        <v>0</v>
      </c>
      <c r="F151" s="40">
        <f t="shared" si="24"/>
        <v>0</v>
      </c>
      <c r="G151" s="40">
        <f t="shared" si="25"/>
        <v>0</v>
      </c>
      <c r="H151" s="40">
        <f t="shared" si="26"/>
        <v>0</v>
      </c>
      <c r="I151" s="40">
        <f t="shared" si="27"/>
        <v>0</v>
      </c>
      <c r="J151" s="41">
        <f t="shared" ref="J151:J214" si="28">MINA($I151,$P$7*$D151)</f>
        <v>0</v>
      </c>
      <c r="K151" s="41">
        <f t="shared" ref="K151:K214" si="29">MINA($I151,$P$8*$D151)</f>
        <v>0</v>
      </c>
      <c r="L151" s="41">
        <f t="shared" ref="L151:L214" si="30">MINA($I151,$P$9*$D151)</f>
        <v>0</v>
      </c>
      <c r="M151" s="41">
        <f t="shared" ref="M151:M214" si="31">MINA($I151,$P$10*$D151)</f>
        <v>0</v>
      </c>
      <c r="O151" s="42">
        <f t="shared" ref="O151:O214" si="32">IF($T$8&gt;=$T$9,0,MINA(1,(($T$9-$T$8)/30)))*$A151*$H151</f>
        <v>0</v>
      </c>
      <c r="P151" s="42">
        <f t="shared" ref="P151:P214" si="33">IF($T$8&gt;=$T$10,0,MINA(1,(($T$10-$T$8)/30)))*$A151*$H151</f>
        <v>0</v>
      </c>
    </row>
    <row r="152" spans="1:16" x14ac:dyDescent="0.25">
      <c r="A152" s="53"/>
      <c r="B152" s="7" t="s">
        <v>167</v>
      </c>
      <c r="C152" s="38">
        <v>0</v>
      </c>
      <c r="D152" s="37">
        <v>0</v>
      </c>
      <c r="E152" s="39">
        <f t="shared" si="23"/>
        <v>0</v>
      </c>
      <c r="F152" s="40">
        <f t="shared" si="24"/>
        <v>0</v>
      </c>
      <c r="G152" s="40">
        <f t="shared" si="25"/>
        <v>0</v>
      </c>
      <c r="H152" s="40">
        <f t="shared" si="26"/>
        <v>0</v>
      </c>
      <c r="I152" s="40">
        <f t="shared" si="27"/>
        <v>0</v>
      </c>
      <c r="J152" s="41">
        <f t="shared" si="28"/>
        <v>0</v>
      </c>
      <c r="K152" s="41">
        <f t="shared" si="29"/>
        <v>0</v>
      </c>
      <c r="L152" s="41">
        <f t="shared" si="30"/>
        <v>0</v>
      </c>
      <c r="M152" s="41">
        <f t="shared" si="31"/>
        <v>0</v>
      </c>
      <c r="O152" s="42">
        <f t="shared" si="32"/>
        <v>0</v>
      </c>
      <c r="P152" s="42">
        <f t="shared" si="33"/>
        <v>0</v>
      </c>
    </row>
    <row r="153" spans="1:16" x14ac:dyDescent="0.25">
      <c r="A153" s="53"/>
      <c r="B153" s="7" t="s">
        <v>168</v>
      </c>
      <c r="C153" s="38">
        <v>0</v>
      </c>
      <c r="D153" s="37">
        <v>0</v>
      </c>
      <c r="E153" s="39">
        <f t="shared" si="23"/>
        <v>0</v>
      </c>
      <c r="F153" s="40">
        <f t="shared" si="24"/>
        <v>0</v>
      </c>
      <c r="G153" s="40">
        <f t="shared" si="25"/>
        <v>0</v>
      </c>
      <c r="H153" s="40">
        <f t="shared" si="26"/>
        <v>0</v>
      </c>
      <c r="I153" s="40">
        <f t="shared" si="27"/>
        <v>0</v>
      </c>
      <c r="J153" s="41">
        <f t="shared" si="28"/>
        <v>0</v>
      </c>
      <c r="K153" s="41">
        <f t="shared" si="29"/>
        <v>0</v>
      </c>
      <c r="L153" s="41">
        <f t="shared" si="30"/>
        <v>0</v>
      </c>
      <c r="M153" s="41">
        <f t="shared" si="31"/>
        <v>0</v>
      </c>
      <c r="O153" s="42">
        <f t="shared" si="32"/>
        <v>0</v>
      </c>
      <c r="P153" s="42">
        <f t="shared" si="33"/>
        <v>0</v>
      </c>
    </row>
    <row r="154" spans="1:16" x14ac:dyDescent="0.25">
      <c r="A154" s="53"/>
      <c r="B154" s="7" t="s">
        <v>169</v>
      </c>
      <c r="C154" s="38">
        <v>0</v>
      </c>
      <c r="D154" s="37">
        <v>0</v>
      </c>
      <c r="E154" s="39">
        <f t="shared" si="23"/>
        <v>0</v>
      </c>
      <c r="F154" s="40">
        <f t="shared" si="24"/>
        <v>0</v>
      </c>
      <c r="G154" s="40">
        <f t="shared" si="25"/>
        <v>0</v>
      </c>
      <c r="H154" s="40">
        <f t="shared" si="26"/>
        <v>0</v>
      </c>
      <c r="I154" s="40">
        <f t="shared" si="27"/>
        <v>0</v>
      </c>
      <c r="J154" s="41">
        <f t="shared" si="28"/>
        <v>0</v>
      </c>
      <c r="K154" s="41">
        <f t="shared" si="29"/>
        <v>0</v>
      </c>
      <c r="L154" s="41">
        <f t="shared" si="30"/>
        <v>0</v>
      </c>
      <c r="M154" s="41">
        <f t="shared" si="31"/>
        <v>0</v>
      </c>
      <c r="O154" s="42">
        <f t="shared" si="32"/>
        <v>0</v>
      </c>
      <c r="P154" s="42">
        <f t="shared" si="33"/>
        <v>0</v>
      </c>
    </row>
    <row r="155" spans="1:16" x14ac:dyDescent="0.25">
      <c r="A155" s="53"/>
      <c r="B155" s="7" t="s">
        <v>170</v>
      </c>
      <c r="C155" s="38">
        <v>0</v>
      </c>
      <c r="D155" s="37">
        <v>0</v>
      </c>
      <c r="E155" s="39">
        <f t="shared" si="23"/>
        <v>0</v>
      </c>
      <c r="F155" s="40">
        <f t="shared" si="24"/>
        <v>0</v>
      </c>
      <c r="G155" s="40">
        <f t="shared" si="25"/>
        <v>0</v>
      </c>
      <c r="H155" s="40">
        <f t="shared" si="26"/>
        <v>0</v>
      </c>
      <c r="I155" s="40">
        <f t="shared" si="27"/>
        <v>0</v>
      </c>
      <c r="J155" s="41">
        <f t="shared" si="28"/>
        <v>0</v>
      </c>
      <c r="K155" s="41">
        <f t="shared" si="29"/>
        <v>0</v>
      </c>
      <c r="L155" s="41">
        <f t="shared" si="30"/>
        <v>0</v>
      </c>
      <c r="M155" s="41">
        <f t="shared" si="31"/>
        <v>0</v>
      </c>
      <c r="O155" s="42">
        <f t="shared" si="32"/>
        <v>0</v>
      </c>
      <c r="P155" s="42">
        <f t="shared" si="33"/>
        <v>0</v>
      </c>
    </row>
    <row r="156" spans="1:16" x14ac:dyDescent="0.25">
      <c r="A156" s="53"/>
      <c r="B156" s="7" t="s">
        <v>171</v>
      </c>
      <c r="C156" s="38">
        <v>0</v>
      </c>
      <c r="D156" s="37">
        <v>0</v>
      </c>
      <c r="E156" s="39">
        <f t="shared" si="23"/>
        <v>0</v>
      </c>
      <c r="F156" s="40">
        <f t="shared" si="24"/>
        <v>0</v>
      </c>
      <c r="G156" s="40">
        <f t="shared" si="25"/>
        <v>0</v>
      </c>
      <c r="H156" s="40">
        <f t="shared" si="26"/>
        <v>0</v>
      </c>
      <c r="I156" s="40">
        <f t="shared" si="27"/>
        <v>0</v>
      </c>
      <c r="J156" s="41">
        <f t="shared" si="28"/>
        <v>0</v>
      </c>
      <c r="K156" s="41">
        <f t="shared" si="29"/>
        <v>0</v>
      </c>
      <c r="L156" s="41">
        <f t="shared" si="30"/>
        <v>0</v>
      </c>
      <c r="M156" s="41">
        <f t="shared" si="31"/>
        <v>0</v>
      </c>
      <c r="O156" s="42">
        <f t="shared" si="32"/>
        <v>0</v>
      </c>
      <c r="P156" s="42">
        <f t="shared" si="33"/>
        <v>0</v>
      </c>
    </row>
    <row r="157" spans="1:16" x14ac:dyDescent="0.25">
      <c r="A157" s="53"/>
      <c r="B157" s="7" t="s">
        <v>172</v>
      </c>
      <c r="C157" s="38">
        <v>0</v>
      </c>
      <c r="D157" s="37">
        <v>0</v>
      </c>
      <c r="E157" s="39">
        <f t="shared" si="23"/>
        <v>0</v>
      </c>
      <c r="F157" s="40">
        <f t="shared" si="24"/>
        <v>0</v>
      </c>
      <c r="G157" s="40">
        <f t="shared" si="25"/>
        <v>0</v>
      </c>
      <c r="H157" s="40">
        <f t="shared" si="26"/>
        <v>0</v>
      </c>
      <c r="I157" s="40">
        <f t="shared" si="27"/>
        <v>0</v>
      </c>
      <c r="J157" s="41">
        <f t="shared" si="28"/>
        <v>0</v>
      </c>
      <c r="K157" s="41">
        <f t="shared" si="29"/>
        <v>0</v>
      </c>
      <c r="L157" s="41">
        <f t="shared" si="30"/>
        <v>0</v>
      </c>
      <c r="M157" s="41">
        <f t="shared" si="31"/>
        <v>0</v>
      </c>
      <c r="O157" s="42">
        <f t="shared" si="32"/>
        <v>0</v>
      </c>
      <c r="P157" s="42">
        <f t="shared" si="33"/>
        <v>0</v>
      </c>
    </row>
    <row r="158" spans="1:16" x14ac:dyDescent="0.25">
      <c r="A158" s="53"/>
      <c r="B158" s="7" t="s">
        <v>173</v>
      </c>
      <c r="C158" s="38">
        <v>0</v>
      </c>
      <c r="D158" s="37">
        <v>0</v>
      </c>
      <c r="E158" s="39">
        <f t="shared" si="23"/>
        <v>0</v>
      </c>
      <c r="F158" s="40">
        <f t="shared" si="24"/>
        <v>0</v>
      </c>
      <c r="G158" s="40">
        <f t="shared" si="25"/>
        <v>0</v>
      </c>
      <c r="H158" s="40">
        <f t="shared" si="26"/>
        <v>0</v>
      </c>
      <c r="I158" s="40">
        <f t="shared" si="27"/>
        <v>0</v>
      </c>
      <c r="J158" s="41">
        <f t="shared" si="28"/>
        <v>0</v>
      </c>
      <c r="K158" s="41">
        <f t="shared" si="29"/>
        <v>0</v>
      </c>
      <c r="L158" s="41">
        <f t="shared" si="30"/>
        <v>0</v>
      </c>
      <c r="M158" s="41">
        <f t="shared" si="31"/>
        <v>0</v>
      </c>
      <c r="O158" s="42">
        <f t="shared" si="32"/>
        <v>0</v>
      </c>
      <c r="P158" s="42">
        <f t="shared" si="33"/>
        <v>0</v>
      </c>
    </row>
    <row r="159" spans="1:16" x14ac:dyDescent="0.25">
      <c r="A159" s="53"/>
      <c r="B159" s="7" t="s">
        <v>174</v>
      </c>
      <c r="C159" s="38">
        <v>0</v>
      </c>
      <c r="D159" s="37">
        <v>0</v>
      </c>
      <c r="E159" s="39">
        <f t="shared" si="23"/>
        <v>0</v>
      </c>
      <c r="F159" s="40">
        <f t="shared" si="24"/>
        <v>0</v>
      </c>
      <c r="G159" s="40">
        <f t="shared" si="25"/>
        <v>0</v>
      </c>
      <c r="H159" s="40">
        <f t="shared" si="26"/>
        <v>0</v>
      </c>
      <c r="I159" s="40">
        <f t="shared" si="27"/>
        <v>0</v>
      </c>
      <c r="J159" s="41">
        <f t="shared" si="28"/>
        <v>0</v>
      </c>
      <c r="K159" s="41">
        <f t="shared" si="29"/>
        <v>0</v>
      </c>
      <c r="L159" s="41">
        <f t="shared" si="30"/>
        <v>0</v>
      </c>
      <c r="M159" s="41">
        <f t="shared" si="31"/>
        <v>0</v>
      </c>
      <c r="O159" s="42">
        <f t="shared" si="32"/>
        <v>0</v>
      </c>
      <c r="P159" s="42">
        <f t="shared" si="33"/>
        <v>0</v>
      </c>
    </row>
    <row r="160" spans="1:16" x14ac:dyDescent="0.25">
      <c r="A160" s="53"/>
      <c r="B160" s="7" t="s">
        <v>175</v>
      </c>
      <c r="C160" s="38">
        <v>0</v>
      </c>
      <c r="D160" s="37">
        <v>0</v>
      </c>
      <c r="E160" s="39">
        <f t="shared" si="23"/>
        <v>0</v>
      </c>
      <c r="F160" s="40">
        <f t="shared" si="24"/>
        <v>0</v>
      </c>
      <c r="G160" s="40">
        <f t="shared" si="25"/>
        <v>0</v>
      </c>
      <c r="H160" s="40">
        <f t="shared" si="26"/>
        <v>0</v>
      </c>
      <c r="I160" s="40">
        <f t="shared" si="27"/>
        <v>0</v>
      </c>
      <c r="J160" s="41">
        <f t="shared" si="28"/>
        <v>0</v>
      </c>
      <c r="K160" s="41">
        <f t="shared" si="29"/>
        <v>0</v>
      </c>
      <c r="L160" s="41">
        <f t="shared" si="30"/>
        <v>0</v>
      </c>
      <c r="M160" s="41">
        <f t="shared" si="31"/>
        <v>0</v>
      </c>
      <c r="O160" s="42">
        <f t="shared" si="32"/>
        <v>0</v>
      </c>
      <c r="P160" s="42">
        <f t="shared" si="33"/>
        <v>0</v>
      </c>
    </row>
    <row r="161" spans="1:16" x14ac:dyDescent="0.25">
      <c r="A161" s="53"/>
      <c r="B161" s="7" t="s">
        <v>176</v>
      </c>
      <c r="C161" s="38">
        <v>0</v>
      </c>
      <c r="D161" s="37">
        <v>0</v>
      </c>
      <c r="E161" s="39">
        <f t="shared" si="23"/>
        <v>0</v>
      </c>
      <c r="F161" s="40">
        <f t="shared" si="24"/>
        <v>0</v>
      </c>
      <c r="G161" s="40">
        <f t="shared" si="25"/>
        <v>0</v>
      </c>
      <c r="H161" s="40">
        <f t="shared" si="26"/>
        <v>0</v>
      </c>
      <c r="I161" s="40">
        <f t="shared" si="27"/>
        <v>0</v>
      </c>
      <c r="J161" s="41">
        <f t="shared" si="28"/>
        <v>0</v>
      </c>
      <c r="K161" s="41">
        <f t="shared" si="29"/>
        <v>0</v>
      </c>
      <c r="L161" s="41">
        <f t="shared" si="30"/>
        <v>0</v>
      </c>
      <c r="M161" s="41">
        <f t="shared" si="31"/>
        <v>0</v>
      </c>
      <c r="O161" s="42">
        <f t="shared" si="32"/>
        <v>0</v>
      </c>
      <c r="P161" s="42">
        <f t="shared" si="33"/>
        <v>0</v>
      </c>
    </row>
    <row r="162" spans="1:16" x14ac:dyDescent="0.25">
      <c r="A162" s="53"/>
      <c r="B162" s="7" t="s">
        <v>177</v>
      </c>
      <c r="C162" s="38">
        <v>0</v>
      </c>
      <c r="D162" s="37">
        <v>0</v>
      </c>
      <c r="E162" s="39">
        <f t="shared" si="23"/>
        <v>0</v>
      </c>
      <c r="F162" s="40">
        <f t="shared" si="24"/>
        <v>0</v>
      </c>
      <c r="G162" s="40">
        <f t="shared" si="25"/>
        <v>0</v>
      </c>
      <c r="H162" s="40">
        <f t="shared" si="26"/>
        <v>0</v>
      </c>
      <c r="I162" s="40">
        <f t="shared" si="27"/>
        <v>0</v>
      </c>
      <c r="J162" s="41">
        <f t="shared" si="28"/>
        <v>0</v>
      </c>
      <c r="K162" s="41">
        <f t="shared" si="29"/>
        <v>0</v>
      </c>
      <c r="L162" s="41">
        <f t="shared" si="30"/>
        <v>0</v>
      </c>
      <c r="M162" s="41">
        <f t="shared" si="31"/>
        <v>0</v>
      </c>
      <c r="O162" s="42">
        <f t="shared" si="32"/>
        <v>0</v>
      </c>
      <c r="P162" s="42">
        <f t="shared" si="33"/>
        <v>0</v>
      </c>
    </row>
    <row r="163" spans="1:16" x14ac:dyDescent="0.25">
      <c r="A163" s="53"/>
      <c r="B163" s="7" t="s">
        <v>178</v>
      </c>
      <c r="C163" s="38">
        <v>0</v>
      </c>
      <c r="D163" s="37">
        <v>0</v>
      </c>
      <c r="E163" s="39">
        <f t="shared" si="23"/>
        <v>0</v>
      </c>
      <c r="F163" s="40">
        <f t="shared" si="24"/>
        <v>0</v>
      </c>
      <c r="G163" s="40">
        <f t="shared" si="25"/>
        <v>0</v>
      </c>
      <c r="H163" s="40">
        <f t="shared" si="26"/>
        <v>0</v>
      </c>
      <c r="I163" s="40">
        <f t="shared" si="27"/>
        <v>0</v>
      </c>
      <c r="J163" s="41">
        <f t="shared" si="28"/>
        <v>0</v>
      </c>
      <c r="K163" s="41">
        <f t="shared" si="29"/>
        <v>0</v>
      </c>
      <c r="L163" s="41">
        <f t="shared" si="30"/>
        <v>0</v>
      </c>
      <c r="M163" s="41">
        <f t="shared" si="31"/>
        <v>0</v>
      </c>
      <c r="O163" s="42">
        <f t="shared" si="32"/>
        <v>0</v>
      </c>
      <c r="P163" s="42">
        <f t="shared" si="33"/>
        <v>0</v>
      </c>
    </row>
    <row r="164" spans="1:16" x14ac:dyDescent="0.25">
      <c r="A164" s="53"/>
      <c r="B164" s="7" t="s">
        <v>179</v>
      </c>
      <c r="C164" s="38">
        <v>0</v>
      </c>
      <c r="D164" s="37">
        <v>0</v>
      </c>
      <c r="E164" s="39">
        <f t="shared" si="23"/>
        <v>0</v>
      </c>
      <c r="F164" s="40">
        <f t="shared" si="24"/>
        <v>0</v>
      </c>
      <c r="G164" s="40">
        <f t="shared" si="25"/>
        <v>0</v>
      </c>
      <c r="H164" s="40">
        <f t="shared" si="26"/>
        <v>0</v>
      </c>
      <c r="I164" s="40">
        <f t="shared" si="27"/>
        <v>0</v>
      </c>
      <c r="J164" s="41">
        <f t="shared" si="28"/>
        <v>0</v>
      </c>
      <c r="K164" s="41">
        <f t="shared" si="29"/>
        <v>0</v>
      </c>
      <c r="L164" s="41">
        <f t="shared" si="30"/>
        <v>0</v>
      </c>
      <c r="M164" s="41">
        <f t="shared" si="31"/>
        <v>0</v>
      </c>
      <c r="O164" s="42">
        <f t="shared" si="32"/>
        <v>0</v>
      </c>
      <c r="P164" s="42">
        <f t="shared" si="33"/>
        <v>0</v>
      </c>
    </row>
    <row r="165" spans="1:16" x14ac:dyDescent="0.25">
      <c r="A165" s="53"/>
      <c r="B165" s="7" t="s">
        <v>180</v>
      </c>
      <c r="C165" s="38">
        <v>0</v>
      </c>
      <c r="D165" s="37">
        <v>0</v>
      </c>
      <c r="E165" s="39">
        <f t="shared" si="23"/>
        <v>0</v>
      </c>
      <c r="F165" s="40">
        <f t="shared" si="24"/>
        <v>0</v>
      </c>
      <c r="G165" s="40">
        <f t="shared" si="25"/>
        <v>0</v>
      </c>
      <c r="H165" s="40">
        <f t="shared" si="26"/>
        <v>0</v>
      </c>
      <c r="I165" s="40">
        <f t="shared" si="27"/>
        <v>0</v>
      </c>
      <c r="J165" s="41">
        <f t="shared" si="28"/>
        <v>0</v>
      </c>
      <c r="K165" s="41">
        <f t="shared" si="29"/>
        <v>0</v>
      </c>
      <c r="L165" s="41">
        <f t="shared" si="30"/>
        <v>0</v>
      </c>
      <c r="M165" s="41">
        <f t="shared" si="31"/>
        <v>0</v>
      </c>
      <c r="O165" s="42">
        <f t="shared" si="32"/>
        <v>0</v>
      </c>
      <c r="P165" s="42">
        <f t="shared" si="33"/>
        <v>0</v>
      </c>
    </row>
    <row r="166" spans="1:16" x14ac:dyDescent="0.25">
      <c r="A166" s="53"/>
      <c r="B166" s="7" t="s">
        <v>181</v>
      </c>
      <c r="C166" s="38">
        <v>0</v>
      </c>
      <c r="D166" s="37">
        <v>0</v>
      </c>
      <c r="E166" s="39">
        <f t="shared" si="23"/>
        <v>0</v>
      </c>
      <c r="F166" s="40">
        <f t="shared" si="24"/>
        <v>0</v>
      </c>
      <c r="G166" s="40">
        <f t="shared" si="25"/>
        <v>0</v>
      </c>
      <c r="H166" s="40">
        <f t="shared" si="26"/>
        <v>0</v>
      </c>
      <c r="I166" s="40">
        <f t="shared" si="27"/>
        <v>0</v>
      </c>
      <c r="J166" s="41">
        <f t="shared" si="28"/>
        <v>0</v>
      </c>
      <c r="K166" s="41">
        <f t="shared" si="29"/>
        <v>0</v>
      </c>
      <c r="L166" s="41">
        <f t="shared" si="30"/>
        <v>0</v>
      </c>
      <c r="M166" s="41">
        <f t="shared" si="31"/>
        <v>0</v>
      </c>
      <c r="O166" s="42">
        <f t="shared" si="32"/>
        <v>0</v>
      </c>
      <c r="P166" s="42">
        <f t="shared" si="33"/>
        <v>0</v>
      </c>
    </row>
    <row r="167" spans="1:16" x14ac:dyDescent="0.25">
      <c r="A167" s="53"/>
      <c r="B167" s="7" t="s">
        <v>182</v>
      </c>
      <c r="C167" s="38">
        <v>0</v>
      </c>
      <c r="D167" s="37">
        <v>0</v>
      </c>
      <c r="E167" s="39">
        <f t="shared" si="23"/>
        <v>0</v>
      </c>
      <c r="F167" s="40">
        <f t="shared" si="24"/>
        <v>0</v>
      </c>
      <c r="G167" s="40">
        <f t="shared" si="25"/>
        <v>0</v>
      </c>
      <c r="H167" s="40">
        <f t="shared" si="26"/>
        <v>0</v>
      </c>
      <c r="I167" s="40">
        <f t="shared" si="27"/>
        <v>0</v>
      </c>
      <c r="J167" s="41">
        <f t="shared" si="28"/>
        <v>0</v>
      </c>
      <c r="K167" s="41">
        <f t="shared" si="29"/>
        <v>0</v>
      </c>
      <c r="L167" s="41">
        <f t="shared" si="30"/>
        <v>0</v>
      </c>
      <c r="M167" s="41">
        <f t="shared" si="31"/>
        <v>0</v>
      </c>
      <c r="O167" s="42">
        <f t="shared" si="32"/>
        <v>0</v>
      </c>
      <c r="P167" s="42">
        <f t="shared" si="33"/>
        <v>0</v>
      </c>
    </row>
    <row r="168" spans="1:16" x14ac:dyDescent="0.25">
      <c r="A168" s="53"/>
      <c r="B168" s="7" t="s">
        <v>183</v>
      </c>
      <c r="C168" s="38">
        <v>0</v>
      </c>
      <c r="D168" s="37">
        <v>0</v>
      </c>
      <c r="E168" s="39">
        <f t="shared" si="23"/>
        <v>0</v>
      </c>
      <c r="F168" s="40">
        <f t="shared" si="24"/>
        <v>0</v>
      </c>
      <c r="G168" s="40">
        <f t="shared" si="25"/>
        <v>0</v>
      </c>
      <c r="H168" s="40">
        <f t="shared" si="26"/>
        <v>0</v>
      </c>
      <c r="I168" s="40">
        <f t="shared" si="27"/>
        <v>0</v>
      </c>
      <c r="J168" s="41">
        <f t="shared" si="28"/>
        <v>0</v>
      </c>
      <c r="K168" s="41">
        <f t="shared" si="29"/>
        <v>0</v>
      </c>
      <c r="L168" s="41">
        <f t="shared" si="30"/>
        <v>0</v>
      </c>
      <c r="M168" s="41">
        <f t="shared" si="31"/>
        <v>0</v>
      </c>
      <c r="O168" s="42">
        <f t="shared" si="32"/>
        <v>0</v>
      </c>
      <c r="P168" s="42">
        <f t="shared" si="33"/>
        <v>0</v>
      </c>
    </row>
    <row r="169" spans="1:16" x14ac:dyDescent="0.25">
      <c r="A169" s="53"/>
      <c r="B169" s="7" t="s">
        <v>184</v>
      </c>
      <c r="C169" s="38">
        <v>0</v>
      </c>
      <c r="D169" s="37">
        <v>0</v>
      </c>
      <c r="E169" s="39">
        <f t="shared" si="23"/>
        <v>0</v>
      </c>
      <c r="F169" s="40">
        <f t="shared" si="24"/>
        <v>0</v>
      </c>
      <c r="G169" s="40">
        <f t="shared" si="25"/>
        <v>0</v>
      </c>
      <c r="H169" s="40">
        <f t="shared" si="26"/>
        <v>0</v>
      </c>
      <c r="I169" s="40">
        <f t="shared" si="27"/>
        <v>0</v>
      </c>
      <c r="J169" s="41">
        <f t="shared" si="28"/>
        <v>0</v>
      </c>
      <c r="K169" s="41">
        <f t="shared" si="29"/>
        <v>0</v>
      </c>
      <c r="L169" s="41">
        <f t="shared" si="30"/>
        <v>0</v>
      </c>
      <c r="M169" s="41">
        <f t="shared" si="31"/>
        <v>0</v>
      </c>
      <c r="O169" s="42">
        <f t="shared" si="32"/>
        <v>0</v>
      </c>
      <c r="P169" s="42">
        <f t="shared" si="33"/>
        <v>0</v>
      </c>
    </row>
    <row r="170" spans="1:16" x14ac:dyDescent="0.25">
      <c r="A170" s="53"/>
      <c r="B170" s="7" t="s">
        <v>185</v>
      </c>
      <c r="C170" s="38">
        <v>0</v>
      </c>
      <c r="D170" s="37">
        <v>0</v>
      </c>
      <c r="E170" s="39">
        <f t="shared" si="23"/>
        <v>0</v>
      </c>
      <c r="F170" s="40">
        <f t="shared" si="24"/>
        <v>0</v>
      </c>
      <c r="G170" s="40">
        <f t="shared" si="25"/>
        <v>0</v>
      </c>
      <c r="H170" s="40">
        <f t="shared" si="26"/>
        <v>0</v>
      </c>
      <c r="I170" s="40">
        <f t="shared" si="27"/>
        <v>0</v>
      </c>
      <c r="J170" s="41">
        <f t="shared" si="28"/>
        <v>0</v>
      </c>
      <c r="K170" s="41">
        <f t="shared" si="29"/>
        <v>0</v>
      </c>
      <c r="L170" s="41">
        <f t="shared" si="30"/>
        <v>0</v>
      </c>
      <c r="M170" s="41">
        <f t="shared" si="31"/>
        <v>0</v>
      </c>
      <c r="O170" s="42">
        <f t="shared" si="32"/>
        <v>0</v>
      </c>
      <c r="P170" s="42">
        <f t="shared" si="33"/>
        <v>0</v>
      </c>
    </row>
    <row r="171" spans="1:16" x14ac:dyDescent="0.25">
      <c r="A171" s="53"/>
      <c r="B171" s="7" t="s">
        <v>186</v>
      </c>
      <c r="C171" s="38">
        <v>0</v>
      </c>
      <c r="D171" s="37">
        <v>0</v>
      </c>
      <c r="E171" s="39">
        <f t="shared" si="23"/>
        <v>0</v>
      </c>
      <c r="F171" s="40">
        <f t="shared" si="24"/>
        <v>0</v>
      </c>
      <c r="G171" s="40">
        <f t="shared" si="25"/>
        <v>0</v>
      </c>
      <c r="H171" s="40">
        <f t="shared" si="26"/>
        <v>0</v>
      </c>
      <c r="I171" s="40">
        <f t="shared" si="27"/>
        <v>0</v>
      </c>
      <c r="J171" s="41">
        <f t="shared" si="28"/>
        <v>0</v>
      </c>
      <c r="K171" s="41">
        <f t="shared" si="29"/>
        <v>0</v>
      </c>
      <c r="L171" s="41">
        <f t="shared" si="30"/>
        <v>0</v>
      </c>
      <c r="M171" s="41">
        <f t="shared" si="31"/>
        <v>0</v>
      </c>
      <c r="O171" s="42">
        <f t="shared" si="32"/>
        <v>0</v>
      </c>
      <c r="P171" s="42">
        <f t="shared" si="33"/>
        <v>0</v>
      </c>
    </row>
    <row r="172" spans="1:16" x14ac:dyDescent="0.25">
      <c r="A172" s="53"/>
      <c r="B172" s="7" t="s">
        <v>187</v>
      </c>
      <c r="C172" s="38">
        <v>0</v>
      </c>
      <c r="D172" s="37">
        <v>0</v>
      </c>
      <c r="E172" s="39">
        <f t="shared" si="23"/>
        <v>0</v>
      </c>
      <c r="F172" s="40">
        <f t="shared" si="24"/>
        <v>0</v>
      </c>
      <c r="G172" s="40">
        <f t="shared" si="25"/>
        <v>0</v>
      </c>
      <c r="H172" s="40">
        <f t="shared" si="26"/>
        <v>0</v>
      </c>
      <c r="I172" s="40">
        <f t="shared" si="27"/>
        <v>0</v>
      </c>
      <c r="J172" s="41">
        <f t="shared" si="28"/>
        <v>0</v>
      </c>
      <c r="K172" s="41">
        <f t="shared" si="29"/>
        <v>0</v>
      </c>
      <c r="L172" s="41">
        <f t="shared" si="30"/>
        <v>0</v>
      </c>
      <c r="M172" s="41">
        <f t="shared" si="31"/>
        <v>0</v>
      </c>
      <c r="O172" s="42">
        <f t="shared" si="32"/>
        <v>0</v>
      </c>
      <c r="P172" s="42">
        <f t="shared" si="33"/>
        <v>0</v>
      </c>
    </row>
    <row r="173" spans="1:16" x14ac:dyDescent="0.25">
      <c r="A173" s="53"/>
      <c r="B173" s="7" t="s">
        <v>188</v>
      </c>
      <c r="C173" s="38">
        <v>0</v>
      </c>
      <c r="D173" s="37">
        <v>0</v>
      </c>
      <c r="E173" s="39">
        <f t="shared" si="23"/>
        <v>0</v>
      </c>
      <c r="F173" s="40">
        <f t="shared" si="24"/>
        <v>0</v>
      </c>
      <c r="G173" s="40">
        <f t="shared" si="25"/>
        <v>0</v>
      </c>
      <c r="H173" s="40">
        <f t="shared" si="26"/>
        <v>0</v>
      </c>
      <c r="I173" s="40">
        <f t="shared" si="27"/>
        <v>0</v>
      </c>
      <c r="J173" s="41">
        <f t="shared" si="28"/>
        <v>0</v>
      </c>
      <c r="K173" s="41">
        <f t="shared" si="29"/>
        <v>0</v>
      </c>
      <c r="L173" s="41">
        <f t="shared" si="30"/>
        <v>0</v>
      </c>
      <c r="M173" s="41">
        <f t="shared" si="31"/>
        <v>0</v>
      </c>
      <c r="O173" s="42">
        <f t="shared" si="32"/>
        <v>0</v>
      </c>
      <c r="P173" s="42">
        <f t="shared" si="33"/>
        <v>0</v>
      </c>
    </row>
    <row r="174" spans="1:16" x14ac:dyDescent="0.25">
      <c r="A174" s="53"/>
      <c r="B174" s="7" t="s">
        <v>189</v>
      </c>
      <c r="C174" s="38">
        <v>0</v>
      </c>
      <c r="D174" s="37">
        <v>0</v>
      </c>
      <c r="E174" s="39">
        <f t="shared" si="23"/>
        <v>0</v>
      </c>
      <c r="F174" s="40">
        <f t="shared" si="24"/>
        <v>0</v>
      </c>
      <c r="G174" s="40">
        <f t="shared" si="25"/>
        <v>0</v>
      </c>
      <c r="H174" s="40">
        <f t="shared" si="26"/>
        <v>0</v>
      </c>
      <c r="I174" s="40">
        <f t="shared" si="27"/>
        <v>0</v>
      </c>
      <c r="J174" s="41">
        <f t="shared" si="28"/>
        <v>0</v>
      </c>
      <c r="K174" s="41">
        <f t="shared" si="29"/>
        <v>0</v>
      </c>
      <c r="L174" s="41">
        <f t="shared" si="30"/>
        <v>0</v>
      </c>
      <c r="M174" s="41">
        <f t="shared" si="31"/>
        <v>0</v>
      </c>
      <c r="O174" s="42">
        <f t="shared" si="32"/>
        <v>0</v>
      </c>
      <c r="P174" s="42">
        <f t="shared" si="33"/>
        <v>0</v>
      </c>
    </row>
    <row r="175" spans="1:16" x14ac:dyDescent="0.25">
      <c r="A175" s="53"/>
      <c r="B175" s="7" t="s">
        <v>190</v>
      </c>
      <c r="C175" s="38">
        <v>0</v>
      </c>
      <c r="D175" s="37">
        <v>0</v>
      </c>
      <c r="E175" s="39">
        <f t="shared" si="23"/>
        <v>0</v>
      </c>
      <c r="F175" s="40">
        <f t="shared" si="24"/>
        <v>0</v>
      </c>
      <c r="G175" s="40">
        <f t="shared" si="25"/>
        <v>0</v>
      </c>
      <c r="H175" s="40">
        <f t="shared" si="26"/>
        <v>0</v>
      </c>
      <c r="I175" s="40">
        <f t="shared" si="27"/>
        <v>0</v>
      </c>
      <c r="J175" s="41">
        <f t="shared" si="28"/>
        <v>0</v>
      </c>
      <c r="K175" s="41">
        <f t="shared" si="29"/>
        <v>0</v>
      </c>
      <c r="L175" s="41">
        <f t="shared" si="30"/>
        <v>0</v>
      </c>
      <c r="M175" s="41">
        <f t="shared" si="31"/>
        <v>0</v>
      </c>
      <c r="O175" s="42">
        <f t="shared" si="32"/>
        <v>0</v>
      </c>
      <c r="P175" s="42">
        <f t="shared" si="33"/>
        <v>0</v>
      </c>
    </row>
    <row r="176" spans="1:16" x14ac:dyDescent="0.25">
      <c r="A176" s="53"/>
      <c r="B176" s="7" t="s">
        <v>191</v>
      </c>
      <c r="C176" s="38">
        <v>0</v>
      </c>
      <c r="D176" s="37">
        <v>0</v>
      </c>
      <c r="E176" s="39">
        <f t="shared" si="23"/>
        <v>0</v>
      </c>
      <c r="F176" s="40">
        <f t="shared" si="24"/>
        <v>0</v>
      </c>
      <c r="G176" s="40">
        <f t="shared" si="25"/>
        <v>0</v>
      </c>
      <c r="H176" s="40">
        <f t="shared" si="26"/>
        <v>0</v>
      </c>
      <c r="I176" s="40">
        <f t="shared" si="27"/>
        <v>0</v>
      </c>
      <c r="J176" s="41">
        <f t="shared" si="28"/>
        <v>0</v>
      </c>
      <c r="K176" s="41">
        <f t="shared" si="29"/>
        <v>0</v>
      </c>
      <c r="L176" s="41">
        <f t="shared" si="30"/>
        <v>0</v>
      </c>
      <c r="M176" s="41">
        <f t="shared" si="31"/>
        <v>0</v>
      </c>
      <c r="O176" s="42">
        <f t="shared" si="32"/>
        <v>0</v>
      </c>
      <c r="P176" s="42">
        <f t="shared" si="33"/>
        <v>0</v>
      </c>
    </row>
    <row r="177" spans="1:16" x14ac:dyDescent="0.25">
      <c r="A177" s="53"/>
      <c r="B177" s="7" t="s">
        <v>192</v>
      </c>
      <c r="C177" s="38">
        <v>0</v>
      </c>
      <c r="D177" s="37">
        <v>0</v>
      </c>
      <c r="E177" s="39">
        <f t="shared" si="23"/>
        <v>0</v>
      </c>
      <c r="F177" s="40">
        <f t="shared" si="24"/>
        <v>0</v>
      </c>
      <c r="G177" s="40">
        <f t="shared" si="25"/>
        <v>0</v>
      </c>
      <c r="H177" s="40">
        <f t="shared" si="26"/>
        <v>0</v>
      </c>
      <c r="I177" s="40">
        <f t="shared" si="27"/>
        <v>0</v>
      </c>
      <c r="J177" s="41">
        <f t="shared" si="28"/>
        <v>0</v>
      </c>
      <c r="K177" s="41">
        <f t="shared" si="29"/>
        <v>0</v>
      </c>
      <c r="L177" s="41">
        <f t="shared" si="30"/>
        <v>0</v>
      </c>
      <c r="M177" s="41">
        <f t="shared" si="31"/>
        <v>0</v>
      </c>
      <c r="O177" s="42">
        <f t="shared" si="32"/>
        <v>0</v>
      </c>
      <c r="P177" s="42">
        <f t="shared" si="33"/>
        <v>0</v>
      </c>
    </row>
    <row r="178" spans="1:16" x14ac:dyDescent="0.25">
      <c r="A178" s="53"/>
      <c r="B178" s="7" t="s">
        <v>193</v>
      </c>
      <c r="C178" s="38">
        <v>0</v>
      </c>
      <c r="D178" s="37">
        <v>0</v>
      </c>
      <c r="E178" s="39">
        <f t="shared" si="23"/>
        <v>0</v>
      </c>
      <c r="F178" s="40">
        <f t="shared" si="24"/>
        <v>0</v>
      </c>
      <c r="G178" s="40">
        <f t="shared" si="25"/>
        <v>0</v>
      </c>
      <c r="H178" s="40">
        <f t="shared" si="26"/>
        <v>0</v>
      </c>
      <c r="I178" s="40">
        <f t="shared" si="27"/>
        <v>0</v>
      </c>
      <c r="J178" s="41">
        <f t="shared" si="28"/>
        <v>0</v>
      </c>
      <c r="K178" s="41">
        <f t="shared" si="29"/>
        <v>0</v>
      </c>
      <c r="L178" s="41">
        <f t="shared" si="30"/>
        <v>0</v>
      </c>
      <c r="M178" s="41">
        <f t="shared" si="31"/>
        <v>0</v>
      </c>
      <c r="O178" s="42">
        <f t="shared" si="32"/>
        <v>0</v>
      </c>
      <c r="P178" s="42">
        <f t="shared" si="33"/>
        <v>0</v>
      </c>
    </row>
    <row r="179" spans="1:16" x14ac:dyDescent="0.25">
      <c r="A179" s="53"/>
      <c r="B179" s="7" t="s">
        <v>194</v>
      </c>
      <c r="C179" s="38">
        <v>0</v>
      </c>
      <c r="D179" s="37">
        <v>0</v>
      </c>
      <c r="E179" s="39">
        <f t="shared" si="23"/>
        <v>0</v>
      </c>
      <c r="F179" s="40">
        <f t="shared" si="24"/>
        <v>0</v>
      </c>
      <c r="G179" s="40">
        <f t="shared" si="25"/>
        <v>0</v>
      </c>
      <c r="H179" s="40">
        <f t="shared" si="26"/>
        <v>0</v>
      </c>
      <c r="I179" s="40">
        <f t="shared" si="27"/>
        <v>0</v>
      </c>
      <c r="J179" s="41">
        <f t="shared" si="28"/>
        <v>0</v>
      </c>
      <c r="K179" s="41">
        <f t="shared" si="29"/>
        <v>0</v>
      </c>
      <c r="L179" s="41">
        <f t="shared" si="30"/>
        <v>0</v>
      </c>
      <c r="M179" s="41">
        <f t="shared" si="31"/>
        <v>0</v>
      </c>
      <c r="O179" s="42">
        <f t="shared" si="32"/>
        <v>0</v>
      </c>
      <c r="P179" s="42">
        <f t="shared" si="33"/>
        <v>0</v>
      </c>
    </row>
    <row r="180" spans="1:16" x14ac:dyDescent="0.25">
      <c r="A180" s="53"/>
      <c r="B180" s="7" t="s">
        <v>195</v>
      </c>
      <c r="C180" s="38">
        <v>0</v>
      </c>
      <c r="D180" s="37">
        <v>0</v>
      </c>
      <c r="E180" s="39">
        <f t="shared" si="23"/>
        <v>0</v>
      </c>
      <c r="F180" s="40">
        <f t="shared" si="24"/>
        <v>0</v>
      </c>
      <c r="G180" s="40">
        <f t="shared" si="25"/>
        <v>0</v>
      </c>
      <c r="H180" s="40">
        <f t="shared" si="26"/>
        <v>0</v>
      </c>
      <c r="I180" s="40">
        <f t="shared" si="27"/>
        <v>0</v>
      </c>
      <c r="J180" s="41">
        <f t="shared" si="28"/>
        <v>0</v>
      </c>
      <c r="K180" s="41">
        <f t="shared" si="29"/>
        <v>0</v>
      </c>
      <c r="L180" s="41">
        <f t="shared" si="30"/>
        <v>0</v>
      </c>
      <c r="M180" s="41">
        <f t="shared" si="31"/>
        <v>0</v>
      </c>
      <c r="O180" s="42">
        <f t="shared" si="32"/>
        <v>0</v>
      </c>
      <c r="P180" s="42">
        <f t="shared" si="33"/>
        <v>0</v>
      </c>
    </row>
    <row r="181" spans="1:16" x14ac:dyDescent="0.25">
      <c r="A181" s="53"/>
      <c r="B181" s="7" t="s">
        <v>196</v>
      </c>
      <c r="C181" s="38">
        <v>0</v>
      </c>
      <c r="D181" s="37">
        <v>0</v>
      </c>
      <c r="E181" s="39">
        <f t="shared" si="23"/>
        <v>0</v>
      </c>
      <c r="F181" s="40">
        <f t="shared" si="24"/>
        <v>0</v>
      </c>
      <c r="G181" s="40">
        <f t="shared" si="25"/>
        <v>0</v>
      </c>
      <c r="H181" s="40">
        <f t="shared" si="26"/>
        <v>0</v>
      </c>
      <c r="I181" s="40">
        <f t="shared" si="27"/>
        <v>0</v>
      </c>
      <c r="J181" s="41">
        <f t="shared" si="28"/>
        <v>0</v>
      </c>
      <c r="K181" s="41">
        <f t="shared" si="29"/>
        <v>0</v>
      </c>
      <c r="L181" s="41">
        <f t="shared" si="30"/>
        <v>0</v>
      </c>
      <c r="M181" s="41">
        <f t="shared" si="31"/>
        <v>0</v>
      </c>
      <c r="O181" s="42">
        <f t="shared" si="32"/>
        <v>0</v>
      </c>
      <c r="P181" s="42">
        <f t="shared" si="33"/>
        <v>0</v>
      </c>
    </row>
    <row r="182" spans="1:16" x14ac:dyDescent="0.25">
      <c r="A182" s="53"/>
      <c r="B182" s="7" t="s">
        <v>197</v>
      </c>
      <c r="C182" s="38">
        <v>0</v>
      </c>
      <c r="D182" s="37">
        <v>0</v>
      </c>
      <c r="E182" s="39">
        <f t="shared" si="23"/>
        <v>0</v>
      </c>
      <c r="F182" s="40">
        <f t="shared" si="24"/>
        <v>0</v>
      </c>
      <c r="G182" s="40">
        <f t="shared" si="25"/>
        <v>0</v>
      </c>
      <c r="H182" s="40">
        <f t="shared" si="26"/>
        <v>0</v>
      </c>
      <c r="I182" s="40">
        <f t="shared" si="27"/>
        <v>0</v>
      </c>
      <c r="J182" s="41">
        <f t="shared" si="28"/>
        <v>0</v>
      </c>
      <c r="K182" s="41">
        <f t="shared" si="29"/>
        <v>0</v>
      </c>
      <c r="L182" s="41">
        <f t="shared" si="30"/>
        <v>0</v>
      </c>
      <c r="M182" s="41">
        <f t="shared" si="31"/>
        <v>0</v>
      </c>
      <c r="O182" s="42">
        <f t="shared" si="32"/>
        <v>0</v>
      </c>
      <c r="P182" s="42">
        <f t="shared" si="33"/>
        <v>0</v>
      </c>
    </row>
    <row r="183" spans="1:16" x14ac:dyDescent="0.25">
      <c r="A183" s="53"/>
      <c r="B183" s="7" t="s">
        <v>198</v>
      </c>
      <c r="C183" s="38">
        <v>0</v>
      </c>
      <c r="D183" s="37">
        <v>0</v>
      </c>
      <c r="E183" s="39">
        <f t="shared" si="23"/>
        <v>0</v>
      </c>
      <c r="F183" s="40">
        <f t="shared" si="24"/>
        <v>0</v>
      </c>
      <c r="G183" s="40">
        <f t="shared" si="25"/>
        <v>0</v>
      </c>
      <c r="H183" s="40">
        <f t="shared" si="26"/>
        <v>0</v>
      </c>
      <c r="I183" s="40">
        <f t="shared" si="27"/>
        <v>0</v>
      </c>
      <c r="J183" s="41">
        <f t="shared" si="28"/>
        <v>0</v>
      </c>
      <c r="K183" s="41">
        <f t="shared" si="29"/>
        <v>0</v>
      </c>
      <c r="L183" s="41">
        <f t="shared" si="30"/>
        <v>0</v>
      </c>
      <c r="M183" s="41">
        <f t="shared" si="31"/>
        <v>0</v>
      </c>
      <c r="O183" s="42">
        <f t="shared" si="32"/>
        <v>0</v>
      </c>
      <c r="P183" s="42">
        <f t="shared" si="33"/>
        <v>0</v>
      </c>
    </row>
    <row r="184" spans="1:16" x14ac:dyDescent="0.25">
      <c r="A184" s="53"/>
      <c r="B184" s="7" t="s">
        <v>199</v>
      </c>
      <c r="C184" s="38">
        <v>0</v>
      </c>
      <c r="D184" s="37">
        <v>0</v>
      </c>
      <c r="E184" s="39">
        <f t="shared" si="23"/>
        <v>0</v>
      </c>
      <c r="F184" s="40">
        <f t="shared" si="24"/>
        <v>0</v>
      </c>
      <c r="G184" s="40">
        <f t="shared" si="25"/>
        <v>0</v>
      </c>
      <c r="H184" s="40">
        <f t="shared" si="26"/>
        <v>0</v>
      </c>
      <c r="I184" s="40">
        <f t="shared" si="27"/>
        <v>0</v>
      </c>
      <c r="J184" s="41">
        <f t="shared" si="28"/>
        <v>0</v>
      </c>
      <c r="K184" s="41">
        <f t="shared" si="29"/>
        <v>0</v>
      </c>
      <c r="L184" s="41">
        <f t="shared" si="30"/>
        <v>0</v>
      </c>
      <c r="M184" s="41">
        <f t="shared" si="31"/>
        <v>0</v>
      </c>
      <c r="O184" s="42">
        <f t="shared" si="32"/>
        <v>0</v>
      </c>
      <c r="P184" s="42">
        <f t="shared" si="33"/>
        <v>0</v>
      </c>
    </row>
    <row r="185" spans="1:16" x14ac:dyDescent="0.25">
      <c r="A185" s="53"/>
      <c r="B185" s="7" t="s">
        <v>200</v>
      </c>
      <c r="C185" s="38">
        <v>0</v>
      </c>
      <c r="D185" s="37">
        <v>0</v>
      </c>
      <c r="E185" s="39">
        <f t="shared" si="23"/>
        <v>0</v>
      </c>
      <c r="F185" s="40">
        <f t="shared" si="24"/>
        <v>0</v>
      </c>
      <c r="G185" s="40">
        <f t="shared" si="25"/>
        <v>0</v>
      </c>
      <c r="H185" s="40">
        <f t="shared" si="26"/>
        <v>0</v>
      </c>
      <c r="I185" s="40">
        <f t="shared" si="27"/>
        <v>0</v>
      </c>
      <c r="J185" s="41">
        <f t="shared" si="28"/>
        <v>0</v>
      </c>
      <c r="K185" s="41">
        <f t="shared" si="29"/>
        <v>0</v>
      </c>
      <c r="L185" s="41">
        <f t="shared" si="30"/>
        <v>0</v>
      </c>
      <c r="M185" s="41">
        <f t="shared" si="31"/>
        <v>0</v>
      </c>
      <c r="O185" s="42">
        <f t="shared" si="32"/>
        <v>0</v>
      </c>
      <c r="P185" s="42">
        <f t="shared" si="33"/>
        <v>0</v>
      </c>
    </row>
    <row r="186" spans="1:16" x14ac:dyDescent="0.25">
      <c r="A186" s="53"/>
      <c r="B186" s="7" t="s">
        <v>201</v>
      </c>
      <c r="C186" s="38">
        <v>0</v>
      </c>
      <c r="D186" s="37">
        <v>0</v>
      </c>
      <c r="E186" s="39">
        <f t="shared" si="23"/>
        <v>0</v>
      </c>
      <c r="F186" s="40">
        <f t="shared" si="24"/>
        <v>0</v>
      </c>
      <c r="G186" s="40">
        <f t="shared" si="25"/>
        <v>0</v>
      </c>
      <c r="H186" s="40">
        <f t="shared" si="26"/>
        <v>0</v>
      </c>
      <c r="I186" s="40">
        <f t="shared" si="27"/>
        <v>0</v>
      </c>
      <c r="J186" s="41">
        <f t="shared" si="28"/>
        <v>0</v>
      </c>
      <c r="K186" s="41">
        <f t="shared" si="29"/>
        <v>0</v>
      </c>
      <c r="L186" s="41">
        <f t="shared" si="30"/>
        <v>0</v>
      </c>
      <c r="M186" s="41">
        <f t="shared" si="31"/>
        <v>0</v>
      </c>
      <c r="O186" s="42">
        <f t="shared" si="32"/>
        <v>0</v>
      </c>
      <c r="P186" s="42">
        <f t="shared" si="33"/>
        <v>0</v>
      </c>
    </row>
    <row r="187" spans="1:16" x14ac:dyDescent="0.25">
      <c r="A187" s="53"/>
      <c r="B187" s="7" t="s">
        <v>202</v>
      </c>
      <c r="C187" s="38">
        <v>0</v>
      </c>
      <c r="D187" s="37">
        <v>0</v>
      </c>
      <c r="E187" s="39">
        <f t="shared" si="23"/>
        <v>0</v>
      </c>
      <c r="F187" s="40">
        <f t="shared" si="24"/>
        <v>0</v>
      </c>
      <c r="G187" s="40">
        <f t="shared" si="25"/>
        <v>0</v>
      </c>
      <c r="H187" s="40">
        <f t="shared" si="26"/>
        <v>0</v>
      </c>
      <c r="I187" s="40">
        <f t="shared" si="27"/>
        <v>0</v>
      </c>
      <c r="J187" s="41">
        <f t="shared" si="28"/>
        <v>0</v>
      </c>
      <c r="K187" s="41">
        <f t="shared" si="29"/>
        <v>0</v>
      </c>
      <c r="L187" s="41">
        <f t="shared" si="30"/>
        <v>0</v>
      </c>
      <c r="M187" s="41">
        <f t="shared" si="31"/>
        <v>0</v>
      </c>
      <c r="O187" s="42">
        <f t="shared" si="32"/>
        <v>0</v>
      </c>
      <c r="P187" s="42">
        <f t="shared" si="33"/>
        <v>0</v>
      </c>
    </row>
    <row r="188" spans="1:16" x14ac:dyDescent="0.25">
      <c r="A188" s="53"/>
      <c r="B188" s="7" t="s">
        <v>203</v>
      </c>
      <c r="C188" s="38">
        <v>0</v>
      </c>
      <c r="D188" s="37">
        <v>0</v>
      </c>
      <c r="E188" s="39">
        <f t="shared" si="23"/>
        <v>0</v>
      </c>
      <c r="F188" s="40">
        <f t="shared" si="24"/>
        <v>0</v>
      </c>
      <c r="G188" s="40">
        <f t="shared" si="25"/>
        <v>0</v>
      </c>
      <c r="H188" s="40">
        <f t="shared" si="26"/>
        <v>0</v>
      </c>
      <c r="I188" s="40">
        <f t="shared" si="27"/>
        <v>0</v>
      </c>
      <c r="J188" s="41">
        <f t="shared" si="28"/>
        <v>0</v>
      </c>
      <c r="K188" s="41">
        <f t="shared" si="29"/>
        <v>0</v>
      </c>
      <c r="L188" s="41">
        <f t="shared" si="30"/>
        <v>0</v>
      </c>
      <c r="M188" s="41">
        <f t="shared" si="31"/>
        <v>0</v>
      </c>
      <c r="O188" s="42">
        <f t="shared" si="32"/>
        <v>0</v>
      </c>
      <c r="P188" s="42">
        <f t="shared" si="33"/>
        <v>0</v>
      </c>
    </row>
    <row r="189" spans="1:16" x14ac:dyDescent="0.25">
      <c r="A189" s="53"/>
      <c r="B189" s="7" t="s">
        <v>204</v>
      </c>
      <c r="C189" s="38">
        <v>0</v>
      </c>
      <c r="D189" s="37">
        <v>0</v>
      </c>
      <c r="E189" s="39">
        <f t="shared" si="23"/>
        <v>0</v>
      </c>
      <c r="F189" s="40">
        <f t="shared" si="24"/>
        <v>0</v>
      </c>
      <c r="G189" s="40">
        <f t="shared" si="25"/>
        <v>0</v>
      </c>
      <c r="H189" s="40">
        <f t="shared" si="26"/>
        <v>0</v>
      </c>
      <c r="I189" s="40">
        <f t="shared" si="27"/>
        <v>0</v>
      </c>
      <c r="J189" s="41">
        <f t="shared" si="28"/>
        <v>0</v>
      </c>
      <c r="K189" s="41">
        <f t="shared" si="29"/>
        <v>0</v>
      </c>
      <c r="L189" s="41">
        <f t="shared" si="30"/>
        <v>0</v>
      </c>
      <c r="M189" s="41">
        <f t="shared" si="31"/>
        <v>0</v>
      </c>
      <c r="O189" s="42">
        <f t="shared" si="32"/>
        <v>0</v>
      </c>
      <c r="P189" s="42">
        <f t="shared" si="33"/>
        <v>0</v>
      </c>
    </row>
    <row r="190" spans="1:16" x14ac:dyDescent="0.25">
      <c r="A190" s="53"/>
      <c r="B190" s="7" t="s">
        <v>205</v>
      </c>
      <c r="C190" s="38">
        <v>0</v>
      </c>
      <c r="D190" s="37">
        <v>0</v>
      </c>
      <c r="E190" s="39">
        <f t="shared" si="23"/>
        <v>0</v>
      </c>
      <c r="F190" s="40">
        <f t="shared" si="24"/>
        <v>0</v>
      </c>
      <c r="G190" s="40">
        <f t="shared" si="25"/>
        <v>0</v>
      </c>
      <c r="H190" s="40">
        <f t="shared" si="26"/>
        <v>0</v>
      </c>
      <c r="I190" s="40">
        <f t="shared" si="27"/>
        <v>0</v>
      </c>
      <c r="J190" s="41">
        <f t="shared" si="28"/>
        <v>0</v>
      </c>
      <c r="K190" s="41">
        <f t="shared" si="29"/>
        <v>0</v>
      </c>
      <c r="L190" s="41">
        <f t="shared" si="30"/>
        <v>0</v>
      </c>
      <c r="M190" s="41">
        <f t="shared" si="31"/>
        <v>0</v>
      </c>
      <c r="O190" s="42">
        <f t="shared" si="32"/>
        <v>0</v>
      </c>
      <c r="P190" s="42">
        <f t="shared" si="33"/>
        <v>0</v>
      </c>
    </row>
    <row r="191" spans="1:16" x14ac:dyDescent="0.25">
      <c r="A191" s="53"/>
      <c r="B191" s="7" t="s">
        <v>206</v>
      </c>
      <c r="C191" s="38">
        <v>0</v>
      </c>
      <c r="D191" s="37">
        <v>0</v>
      </c>
      <c r="E191" s="39">
        <f t="shared" si="23"/>
        <v>0</v>
      </c>
      <c r="F191" s="40">
        <f t="shared" si="24"/>
        <v>0</v>
      </c>
      <c r="G191" s="40">
        <f t="shared" si="25"/>
        <v>0</v>
      </c>
      <c r="H191" s="40">
        <f t="shared" si="26"/>
        <v>0</v>
      </c>
      <c r="I191" s="40">
        <f t="shared" si="27"/>
        <v>0</v>
      </c>
      <c r="J191" s="41">
        <f t="shared" si="28"/>
        <v>0</v>
      </c>
      <c r="K191" s="41">
        <f t="shared" si="29"/>
        <v>0</v>
      </c>
      <c r="L191" s="41">
        <f t="shared" si="30"/>
        <v>0</v>
      </c>
      <c r="M191" s="41">
        <f t="shared" si="31"/>
        <v>0</v>
      </c>
      <c r="O191" s="42">
        <f t="shared" si="32"/>
        <v>0</v>
      </c>
      <c r="P191" s="42">
        <f t="shared" si="33"/>
        <v>0</v>
      </c>
    </row>
    <row r="192" spans="1:16" x14ac:dyDescent="0.25">
      <c r="A192" s="53"/>
      <c r="B192" s="7" t="s">
        <v>207</v>
      </c>
      <c r="C192" s="38">
        <v>0</v>
      </c>
      <c r="D192" s="37">
        <v>0</v>
      </c>
      <c r="E192" s="39">
        <f t="shared" si="23"/>
        <v>0</v>
      </c>
      <c r="F192" s="40">
        <f t="shared" si="24"/>
        <v>0</v>
      </c>
      <c r="G192" s="40">
        <f t="shared" si="25"/>
        <v>0</v>
      </c>
      <c r="H192" s="40">
        <f t="shared" si="26"/>
        <v>0</v>
      </c>
      <c r="I192" s="40">
        <f t="shared" si="27"/>
        <v>0</v>
      </c>
      <c r="J192" s="41">
        <f t="shared" si="28"/>
        <v>0</v>
      </c>
      <c r="K192" s="41">
        <f t="shared" si="29"/>
        <v>0</v>
      </c>
      <c r="L192" s="41">
        <f t="shared" si="30"/>
        <v>0</v>
      </c>
      <c r="M192" s="41">
        <f t="shared" si="31"/>
        <v>0</v>
      </c>
      <c r="O192" s="42">
        <f t="shared" si="32"/>
        <v>0</v>
      </c>
      <c r="P192" s="42">
        <f t="shared" si="33"/>
        <v>0</v>
      </c>
    </row>
    <row r="193" spans="1:16" x14ac:dyDescent="0.25">
      <c r="A193" s="53"/>
      <c r="B193" s="7" t="s">
        <v>208</v>
      </c>
      <c r="C193" s="38">
        <v>0</v>
      </c>
      <c r="D193" s="37">
        <v>0</v>
      </c>
      <c r="E193" s="39">
        <f t="shared" si="23"/>
        <v>0</v>
      </c>
      <c r="F193" s="40">
        <f t="shared" si="24"/>
        <v>0</v>
      </c>
      <c r="G193" s="40">
        <f t="shared" si="25"/>
        <v>0</v>
      </c>
      <c r="H193" s="40">
        <f t="shared" si="26"/>
        <v>0</v>
      </c>
      <c r="I193" s="40">
        <f t="shared" si="27"/>
        <v>0</v>
      </c>
      <c r="J193" s="41">
        <f t="shared" si="28"/>
        <v>0</v>
      </c>
      <c r="K193" s="41">
        <f t="shared" si="29"/>
        <v>0</v>
      </c>
      <c r="L193" s="41">
        <f t="shared" si="30"/>
        <v>0</v>
      </c>
      <c r="M193" s="41">
        <f t="shared" si="31"/>
        <v>0</v>
      </c>
      <c r="O193" s="42">
        <f t="shared" si="32"/>
        <v>0</v>
      </c>
      <c r="P193" s="42">
        <f t="shared" si="33"/>
        <v>0</v>
      </c>
    </row>
    <row r="194" spans="1:16" x14ac:dyDescent="0.25">
      <c r="A194" s="53"/>
      <c r="B194" s="7" t="s">
        <v>209</v>
      </c>
      <c r="C194" s="38">
        <v>0</v>
      </c>
      <c r="D194" s="37">
        <v>0</v>
      </c>
      <c r="E194" s="39">
        <f t="shared" si="23"/>
        <v>0</v>
      </c>
      <c r="F194" s="40">
        <f t="shared" si="24"/>
        <v>0</v>
      </c>
      <c r="G194" s="40">
        <f t="shared" si="25"/>
        <v>0</v>
      </c>
      <c r="H194" s="40">
        <f t="shared" si="26"/>
        <v>0</v>
      </c>
      <c r="I194" s="40">
        <f t="shared" si="27"/>
        <v>0</v>
      </c>
      <c r="J194" s="41">
        <f t="shared" si="28"/>
        <v>0</v>
      </c>
      <c r="K194" s="41">
        <f t="shared" si="29"/>
        <v>0</v>
      </c>
      <c r="L194" s="41">
        <f t="shared" si="30"/>
        <v>0</v>
      </c>
      <c r="M194" s="41">
        <f t="shared" si="31"/>
        <v>0</v>
      </c>
      <c r="O194" s="42">
        <f t="shared" si="32"/>
        <v>0</v>
      </c>
      <c r="P194" s="42">
        <f t="shared" si="33"/>
        <v>0</v>
      </c>
    </row>
    <row r="195" spans="1:16" x14ac:dyDescent="0.25">
      <c r="A195" s="53"/>
      <c r="B195" s="7" t="s">
        <v>210</v>
      </c>
      <c r="C195" s="38">
        <v>0</v>
      </c>
      <c r="D195" s="37">
        <v>0</v>
      </c>
      <c r="E195" s="39">
        <f t="shared" si="23"/>
        <v>0</v>
      </c>
      <c r="F195" s="40">
        <f t="shared" si="24"/>
        <v>0</v>
      </c>
      <c r="G195" s="40">
        <f t="shared" si="25"/>
        <v>0</v>
      </c>
      <c r="H195" s="40">
        <f t="shared" si="26"/>
        <v>0</v>
      </c>
      <c r="I195" s="40">
        <f t="shared" si="27"/>
        <v>0</v>
      </c>
      <c r="J195" s="41">
        <f t="shared" si="28"/>
        <v>0</v>
      </c>
      <c r="K195" s="41">
        <f t="shared" si="29"/>
        <v>0</v>
      </c>
      <c r="L195" s="41">
        <f t="shared" si="30"/>
        <v>0</v>
      </c>
      <c r="M195" s="41">
        <f t="shared" si="31"/>
        <v>0</v>
      </c>
      <c r="O195" s="42">
        <f t="shared" si="32"/>
        <v>0</v>
      </c>
      <c r="P195" s="42">
        <f t="shared" si="33"/>
        <v>0</v>
      </c>
    </row>
    <row r="196" spans="1:16" x14ac:dyDescent="0.25">
      <c r="A196" s="53"/>
      <c r="B196" s="7" t="s">
        <v>211</v>
      </c>
      <c r="C196" s="38">
        <v>0</v>
      </c>
      <c r="D196" s="37">
        <v>0</v>
      </c>
      <c r="E196" s="39">
        <f t="shared" si="23"/>
        <v>0</v>
      </c>
      <c r="F196" s="40">
        <f t="shared" si="24"/>
        <v>0</v>
      </c>
      <c r="G196" s="40">
        <f t="shared" si="25"/>
        <v>0</v>
      </c>
      <c r="H196" s="40">
        <f t="shared" si="26"/>
        <v>0</v>
      </c>
      <c r="I196" s="40">
        <f t="shared" si="27"/>
        <v>0</v>
      </c>
      <c r="J196" s="41">
        <f t="shared" si="28"/>
        <v>0</v>
      </c>
      <c r="K196" s="41">
        <f t="shared" si="29"/>
        <v>0</v>
      </c>
      <c r="L196" s="41">
        <f t="shared" si="30"/>
        <v>0</v>
      </c>
      <c r="M196" s="41">
        <f t="shared" si="31"/>
        <v>0</v>
      </c>
      <c r="O196" s="42">
        <f t="shared" si="32"/>
        <v>0</v>
      </c>
      <c r="P196" s="42">
        <f t="shared" si="33"/>
        <v>0</v>
      </c>
    </row>
    <row r="197" spans="1:16" x14ac:dyDescent="0.25">
      <c r="A197" s="53"/>
      <c r="B197" s="7" t="s">
        <v>212</v>
      </c>
      <c r="C197" s="38">
        <v>0</v>
      </c>
      <c r="D197" s="37">
        <v>0</v>
      </c>
      <c r="E197" s="39">
        <f t="shared" si="23"/>
        <v>0</v>
      </c>
      <c r="F197" s="40">
        <f t="shared" si="24"/>
        <v>0</v>
      </c>
      <c r="G197" s="40">
        <f t="shared" si="25"/>
        <v>0</v>
      </c>
      <c r="H197" s="40">
        <f t="shared" si="26"/>
        <v>0</v>
      </c>
      <c r="I197" s="40">
        <f t="shared" si="27"/>
        <v>0</v>
      </c>
      <c r="J197" s="41">
        <f t="shared" si="28"/>
        <v>0</v>
      </c>
      <c r="K197" s="41">
        <f t="shared" si="29"/>
        <v>0</v>
      </c>
      <c r="L197" s="41">
        <f t="shared" si="30"/>
        <v>0</v>
      </c>
      <c r="M197" s="41">
        <f t="shared" si="31"/>
        <v>0</v>
      </c>
      <c r="O197" s="42">
        <f t="shared" si="32"/>
        <v>0</v>
      </c>
      <c r="P197" s="42">
        <f t="shared" si="33"/>
        <v>0</v>
      </c>
    </row>
    <row r="198" spans="1:16" x14ac:dyDescent="0.25">
      <c r="A198" s="53"/>
      <c r="B198" s="7" t="s">
        <v>213</v>
      </c>
      <c r="C198" s="38">
        <v>0</v>
      </c>
      <c r="D198" s="37">
        <v>0</v>
      </c>
      <c r="E198" s="39">
        <f t="shared" si="23"/>
        <v>0</v>
      </c>
      <c r="F198" s="40">
        <f t="shared" si="24"/>
        <v>0</v>
      </c>
      <c r="G198" s="40">
        <f t="shared" si="25"/>
        <v>0</v>
      </c>
      <c r="H198" s="40">
        <f t="shared" si="26"/>
        <v>0</v>
      </c>
      <c r="I198" s="40">
        <f t="shared" si="27"/>
        <v>0</v>
      </c>
      <c r="J198" s="41">
        <f t="shared" si="28"/>
        <v>0</v>
      </c>
      <c r="K198" s="41">
        <f t="shared" si="29"/>
        <v>0</v>
      </c>
      <c r="L198" s="41">
        <f t="shared" si="30"/>
        <v>0</v>
      </c>
      <c r="M198" s="41">
        <f t="shared" si="31"/>
        <v>0</v>
      </c>
      <c r="O198" s="42">
        <f t="shared" si="32"/>
        <v>0</v>
      </c>
      <c r="P198" s="42">
        <f t="shared" si="33"/>
        <v>0</v>
      </c>
    </row>
    <row r="199" spans="1:16" x14ac:dyDescent="0.25">
      <c r="A199" s="53"/>
      <c r="B199" s="7" t="s">
        <v>214</v>
      </c>
      <c r="C199" s="38">
        <v>0</v>
      </c>
      <c r="D199" s="37">
        <v>0</v>
      </c>
      <c r="E199" s="39">
        <f t="shared" si="23"/>
        <v>0</v>
      </c>
      <c r="F199" s="40">
        <f t="shared" si="24"/>
        <v>0</v>
      </c>
      <c r="G199" s="40">
        <f t="shared" si="25"/>
        <v>0</v>
      </c>
      <c r="H199" s="40">
        <f t="shared" si="26"/>
        <v>0</v>
      </c>
      <c r="I199" s="40">
        <f t="shared" si="27"/>
        <v>0</v>
      </c>
      <c r="J199" s="41">
        <f t="shared" si="28"/>
        <v>0</v>
      </c>
      <c r="K199" s="41">
        <f t="shared" si="29"/>
        <v>0</v>
      </c>
      <c r="L199" s="41">
        <f t="shared" si="30"/>
        <v>0</v>
      </c>
      <c r="M199" s="41">
        <f t="shared" si="31"/>
        <v>0</v>
      </c>
      <c r="O199" s="42">
        <f t="shared" si="32"/>
        <v>0</v>
      </c>
      <c r="P199" s="42">
        <f t="shared" si="33"/>
        <v>0</v>
      </c>
    </row>
    <row r="200" spans="1:16" x14ac:dyDescent="0.25">
      <c r="A200" s="53"/>
      <c r="B200" s="7" t="s">
        <v>215</v>
      </c>
      <c r="C200" s="38">
        <v>0</v>
      </c>
      <c r="D200" s="37">
        <v>0</v>
      </c>
      <c r="E200" s="39">
        <f t="shared" ref="E200:E263" si="34">C200*D200</f>
        <v>0</v>
      </c>
      <c r="F200" s="40">
        <f t="shared" ref="F200:F263" si="35">+E200*12%</f>
        <v>0</v>
      </c>
      <c r="G200" s="40">
        <f t="shared" ref="G200:G263" si="36">0.141*E200</f>
        <v>0</v>
      </c>
      <c r="H200" s="40">
        <f t="shared" ref="H200:H263" si="37">SUM(E200:G200)</f>
        <v>0</v>
      </c>
      <c r="I200" s="40">
        <f t="shared" ref="I200:I263" si="38">MINA(0.8*(E200+G200),40000)</f>
        <v>0</v>
      </c>
      <c r="J200" s="41">
        <f t="shared" si="28"/>
        <v>0</v>
      </c>
      <c r="K200" s="41">
        <f t="shared" si="29"/>
        <v>0</v>
      </c>
      <c r="L200" s="41">
        <f t="shared" si="30"/>
        <v>0</v>
      </c>
      <c r="M200" s="41">
        <f t="shared" si="31"/>
        <v>0</v>
      </c>
      <c r="O200" s="42">
        <f t="shared" si="32"/>
        <v>0</v>
      </c>
      <c r="P200" s="42">
        <f t="shared" si="33"/>
        <v>0</v>
      </c>
    </row>
    <row r="201" spans="1:16" x14ac:dyDescent="0.25">
      <c r="A201" s="53"/>
      <c r="B201" s="7" t="s">
        <v>216</v>
      </c>
      <c r="C201" s="38">
        <v>0</v>
      </c>
      <c r="D201" s="37">
        <v>0</v>
      </c>
      <c r="E201" s="39">
        <f t="shared" si="34"/>
        <v>0</v>
      </c>
      <c r="F201" s="40">
        <f t="shared" si="35"/>
        <v>0</v>
      </c>
      <c r="G201" s="40">
        <f t="shared" si="36"/>
        <v>0</v>
      </c>
      <c r="H201" s="40">
        <f t="shared" si="37"/>
        <v>0</v>
      </c>
      <c r="I201" s="40">
        <f t="shared" si="38"/>
        <v>0</v>
      </c>
      <c r="J201" s="41">
        <f t="shared" si="28"/>
        <v>0</v>
      </c>
      <c r="K201" s="41">
        <f t="shared" si="29"/>
        <v>0</v>
      </c>
      <c r="L201" s="41">
        <f t="shared" si="30"/>
        <v>0</v>
      </c>
      <c r="M201" s="41">
        <f t="shared" si="31"/>
        <v>0</v>
      </c>
      <c r="O201" s="42">
        <f t="shared" si="32"/>
        <v>0</v>
      </c>
      <c r="P201" s="42">
        <f t="shared" si="33"/>
        <v>0</v>
      </c>
    </row>
    <row r="202" spans="1:16" x14ac:dyDescent="0.25">
      <c r="A202" s="53"/>
      <c r="B202" s="7" t="s">
        <v>217</v>
      </c>
      <c r="C202" s="38">
        <v>0</v>
      </c>
      <c r="D202" s="37">
        <v>0</v>
      </c>
      <c r="E202" s="39">
        <f t="shared" si="34"/>
        <v>0</v>
      </c>
      <c r="F202" s="40">
        <f t="shared" si="35"/>
        <v>0</v>
      </c>
      <c r="G202" s="40">
        <f t="shared" si="36"/>
        <v>0</v>
      </c>
      <c r="H202" s="40">
        <f t="shared" si="37"/>
        <v>0</v>
      </c>
      <c r="I202" s="40">
        <f t="shared" si="38"/>
        <v>0</v>
      </c>
      <c r="J202" s="41">
        <f t="shared" si="28"/>
        <v>0</v>
      </c>
      <c r="K202" s="41">
        <f t="shared" si="29"/>
        <v>0</v>
      </c>
      <c r="L202" s="41">
        <f t="shared" si="30"/>
        <v>0</v>
      </c>
      <c r="M202" s="41">
        <f t="shared" si="31"/>
        <v>0</v>
      </c>
      <c r="O202" s="42">
        <f t="shared" si="32"/>
        <v>0</v>
      </c>
      <c r="P202" s="42">
        <f t="shared" si="33"/>
        <v>0</v>
      </c>
    </row>
    <row r="203" spans="1:16" x14ac:dyDescent="0.25">
      <c r="A203" s="53"/>
      <c r="B203" s="7" t="s">
        <v>218</v>
      </c>
      <c r="C203" s="38">
        <v>0</v>
      </c>
      <c r="D203" s="37">
        <v>0</v>
      </c>
      <c r="E203" s="39">
        <f t="shared" si="34"/>
        <v>0</v>
      </c>
      <c r="F203" s="40">
        <f t="shared" si="35"/>
        <v>0</v>
      </c>
      <c r="G203" s="40">
        <f t="shared" si="36"/>
        <v>0</v>
      </c>
      <c r="H203" s="40">
        <f t="shared" si="37"/>
        <v>0</v>
      </c>
      <c r="I203" s="40">
        <f t="shared" si="38"/>
        <v>0</v>
      </c>
      <c r="J203" s="41">
        <f t="shared" si="28"/>
        <v>0</v>
      </c>
      <c r="K203" s="41">
        <f t="shared" si="29"/>
        <v>0</v>
      </c>
      <c r="L203" s="41">
        <f t="shared" si="30"/>
        <v>0</v>
      </c>
      <c r="M203" s="41">
        <f t="shared" si="31"/>
        <v>0</v>
      </c>
      <c r="O203" s="42">
        <f t="shared" si="32"/>
        <v>0</v>
      </c>
      <c r="P203" s="42">
        <f t="shared" si="33"/>
        <v>0</v>
      </c>
    </row>
    <row r="204" spans="1:16" x14ac:dyDescent="0.25">
      <c r="A204" s="53"/>
      <c r="B204" s="7" t="s">
        <v>219</v>
      </c>
      <c r="C204" s="38">
        <v>0</v>
      </c>
      <c r="D204" s="37">
        <v>0</v>
      </c>
      <c r="E204" s="39">
        <f t="shared" si="34"/>
        <v>0</v>
      </c>
      <c r="F204" s="40">
        <f t="shared" si="35"/>
        <v>0</v>
      </c>
      <c r="G204" s="40">
        <f t="shared" si="36"/>
        <v>0</v>
      </c>
      <c r="H204" s="40">
        <f t="shared" si="37"/>
        <v>0</v>
      </c>
      <c r="I204" s="40">
        <f t="shared" si="38"/>
        <v>0</v>
      </c>
      <c r="J204" s="41">
        <f t="shared" si="28"/>
        <v>0</v>
      </c>
      <c r="K204" s="41">
        <f t="shared" si="29"/>
        <v>0</v>
      </c>
      <c r="L204" s="41">
        <f t="shared" si="30"/>
        <v>0</v>
      </c>
      <c r="M204" s="41">
        <f t="shared" si="31"/>
        <v>0</v>
      </c>
      <c r="O204" s="42">
        <f t="shared" si="32"/>
        <v>0</v>
      </c>
      <c r="P204" s="42">
        <f t="shared" si="33"/>
        <v>0</v>
      </c>
    </row>
    <row r="205" spans="1:16" x14ac:dyDescent="0.25">
      <c r="A205" s="53"/>
      <c r="B205" s="7" t="s">
        <v>220</v>
      </c>
      <c r="C205" s="38">
        <v>0</v>
      </c>
      <c r="D205" s="37">
        <v>0</v>
      </c>
      <c r="E205" s="39">
        <f t="shared" si="34"/>
        <v>0</v>
      </c>
      <c r="F205" s="40">
        <f t="shared" si="35"/>
        <v>0</v>
      </c>
      <c r="G205" s="40">
        <f t="shared" si="36"/>
        <v>0</v>
      </c>
      <c r="H205" s="40">
        <f t="shared" si="37"/>
        <v>0</v>
      </c>
      <c r="I205" s="40">
        <f t="shared" si="38"/>
        <v>0</v>
      </c>
      <c r="J205" s="41">
        <f t="shared" si="28"/>
        <v>0</v>
      </c>
      <c r="K205" s="41">
        <f t="shared" si="29"/>
        <v>0</v>
      </c>
      <c r="L205" s="41">
        <f t="shared" si="30"/>
        <v>0</v>
      </c>
      <c r="M205" s="41">
        <f t="shared" si="31"/>
        <v>0</v>
      </c>
      <c r="O205" s="42">
        <f t="shared" si="32"/>
        <v>0</v>
      </c>
      <c r="P205" s="42">
        <f t="shared" si="33"/>
        <v>0</v>
      </c>
    </row>
    <row r="206" spans="1:16" x14ac:dyDescent="0.25">
      <c r="A206" s="53"/>
      <c r="B206" s="7" t="s">
        <v>221</v>
      </c>
      <c r="C206" s="38">
        <v>0</v>
      </c>
      <c r="D206" s="37">
        <v>0</v>
      </c>
      <c r="E206" s="39">
        <f t="shared" si="34"/>
        <v>0</v>
      </c>
      <c r="F206" s="40">
        <f t="shared" si="35"/>
        <v>0</v>
      </c>
      <c r="G206" s="40">
        <f t="shared" si="36"/>
        <v>0</v>
      </c>
      <c r="H206" s="40">
        <f t="shared" si="37"/>
        <v>0</v>
      </c>
      <c r="I206" s="40">
        <f t="shared" si="38"/>
        <v>0</v>
      </c>
      <c r="J206" s="41">
        <f t="shared" si="28"/>
        <v>0</v>
      </c>
      <c r="K206" s="41">
        <f t="shared" si="29"/>
        <v>0</v>
      </c>
      <c r="L206" s="41">
        <f t="shared" si="30"/>
        <v>0</v>
      </c>
      <c r="M206" s="41">
        <f t="shared" si="31"/>
        <v>0</v>
      </c>
      <c r="O206" s="42">
        <f t="shared" si="32"/>
        <v>0</v>
      </c>
      <c r="P206" s="42">
        <f t="shared" si="33"/>
        <v>0</v>
      </c>
    </row>
    <row r="207" spans="1:16" x14ac:dyDescent="0.25">
      <c r="A207" s="53"/>
      <c r="B207" s="7" t="s">
        <v>222</v>
      </c>
      <c r="C207" s="38">
        <v>0</v>
      </c>
      <c r="D207" s="37">
        <v>0</v>
      </c>
      <c r="E207" s="39">
        <f t="shared" si="34"/>
        <v>0</v>
      </c>
      <c r="F207" s="40">
        <f t="shared" si="35"/>
        <v>0</v>
      </c>
      <c r="G207" s="40">
        <f t="shared" si="36"/>
        <v>0</v>
      </c>
      <c r="H207" s="40">
        <f t="shared" si="37"/>
        <v>0</v>
      </c>
      <c r="I207" s="40">
        <f t="shared" si="38"/>
        <v>0</v>
      </c>
      <c r="J207" s="41">
        <f t="shared" si="28"/>
        <v>0</v>
      </c>
      <c r="K207" s="41">
        <f t="shared" si="29"/>
        <v>0</v>
      </c>
      <c r="L207" s="41">
        <f t="shared" si="30"/>
        <v>0</v>
      </c>
      <c r="M207" s="41">
        <f t="shared" si="31"/>
        <v>0</v>
      </c>
      <c r="O207" s="42">
        <f t="shared" si="32"/>
        <v>0</v>
      </c>
      <c r="P207" s="42">
        <f t="shared" si="33"/>
        <v>0</v>
      </c>
    </row>
    <row r="208" spans="1:16" x14ac:dyDescent="0.25">
      <c r="A208" s="53"/>
      <c r="B208" s="7" t="s">
        <v>223</v>
      </c>
      <c r="C208" s="38">
        <v>0</v>
      </c>
      <c r="D208" s="37">
        <v>0</v>
      </c>
      <c r="E208" s="39">
        <f t="shared" si="34"/>
        <v>0</v>
      </c>
      <c r="F208" s="40">
        <f t="shared" si="35"/>
        <v>0</v>
      </c>
      <c r="G208" s="40">
        <f t="shared" si="36"/>
        <v>0</v>
      </c>
      <c r="H208" s="40">
        <f t="shared" si="37"/>
        <v>0</v>
      </c>
      <c r="I208" s="40">
        <f t="shared" si="38"/>
        <v>0</v>
      </c>
      <c r="J208" s="41">
        <f t="shared" si="28"/>
        <v>0</v>
      </c>
      <c r="K208" s="41">
        <f t="shared" si="29"/>
        <v>0</v>
      </c>
      <c r="L208" s="41">
        <f t="shared" si="30"/>
        <v>0</v>
      </c>
      <c r="M208" s="41">
        <f t="shared" si="31"/>
        <v>0</v>
      </c>
      <c r="O208" s="42">
        <f t="shared" si="32"/>
        <v>0</v>
      </c>
      <c r="P208" s="42">
        <f t="shared" si="33"/>
        <v>0</v>
      </c>
    </row>
    <row r="209" spans="1:16" x14ac:dyDescent="0.25">
      <c r="A209" s="53"/>
      <c r="B209" s="7" t="s">
        <v>224</v>
      </c>
      <c r="C209" s="38">
        <v>0</v>
      </c>
      <c r="D209" s="37">
        <v>0</v>
      </c>
      <c r="E209" s="39">
        <f t="shared" si="34"/>
        <v>0</v>
      </c>
      <c r="F209" s="40">
        <f t="shared" si="35"/>
        <v>0</v>
      </c>
      <c r="G209" s="40">
        <f t="shared" si="36"/>
        <v>0</v>
      </c>
      <c r="H209" s="40">
        <f t="shared" si="37"/>
        <v>0</v>
      </c>
      <c r="I209" s="40">
        <f t="shared" si="38"/>
        <v>0</v>
      </c>
      <c r="J209" s="41">
        <f t="shared" si="28"/>
        <v>0</v>
      </c>
      <c r="K209" s="41">
        <f t="shared" si="29"/>
        <v>0</v>
      </c>
      <c r="L209" s="41">
        <f t="shared" si="30"/>
        <v>0</v>
      </c>
      <c r="M209" s="41">
        <f t="shared" si="31"/>
        <v>0</v>
      </c>
      <c r="O209" s="42">
        <f t="shared" si="32"/>
        <v>0</v>
      </c>
      <c r="P209" s="42">
        <f t="shared" si="33"/>
        <v>0</v>
      </c>
    </row>
    <row r="210" spans="1:16" x14ac:dyDescent="0.25">
      <c r="A210" s="53"/>
      <c r="B210" s="7" t="s">
        <v>225</v>
      </c>
      <c r="C210" s="38">
        <v>0</v>
      </c>
      <c r="D210" s="37">
        <v>0</v>
      </c>
      <c r="E210" s="39">
        <f t="shared" si="34"/>
        <v>0</v>
      </c>
      <c r="F210" s="40">
        <f t="shared" si="35"/>
        <v>0</v>
      </c>
      <c r="G210" s="40">
        <f t="shared" si="36"/>
        <v>0</v>
      </c>
      <c r="H210" s="40">
        <f t="shared" si="37"/>
        <v>0</v>
      </c>
      <c r="I210" s="40">
        <f t="shared" si="38"/>
        <v>0</v>
      </c>
      <c r="J210" s="41">
        <f t="shared" si="28"/>
        <v>0</v>
      </c>
      <c r="K210" s="41">
        <f t="shared" si="29"/>
        <v>0</v>
      </c>
      <c r="L210" s="41">
        <f t="shared" si="30"/>
        <v>0</v>
      </c>
      <c r="M210" s="41">
        <f t="shared" si="31"/>
        <v>0</v>
      </c>
      <c r="O210" s="42">
        <f t="shared" si="32"/>
        <v>0</v>
      </c>
      <c r="P210" s="42">
        <f t="shared" si="33"/>
        <v>0</v>
      </c>
    </row>
    <row r="211" spans="1:16" x14ac:dyDescent="0.25">
      <c r="A211" s="53"/>
      <c r="B211" s="7" t="s">
        <v>226</v>
      </c>
      <c r="C211" s="38">
        <v>0</v>
      </c>
      <c r="D211" s="37">
        <v>0</v>
      </c>
      <c r="E211" s="39">
        <f t="shared" si="34"/>
        <v>0</v>
      </c>
      <c r="F211" s="40">
        <f t="shared" si="35"/>
        <v>0</v>
      </c>
      <c r="G211" s="40">
        <f t="shared" si="36"/>
        <v>0</v>
      </c>
      <c r="H211" s="40">
        <f t="shared" si="37"/>
        <v>0</v>
      </c>
      <c r="I211" s="40">
        <f t="shared" si="38"/>
        <v>0</v>
      </c>
      <c r="J211" s="41">
        <f t="shared" si="28"/>
        <v>0</v>
      </c>
      <c r="K211" s="41">
        <f t="shared" si="29"/>
        <v>0</v>
      </c>
      <c r="L211" s="41">
        <f t="shared" si="30"/>
        <v>0</v>
      </c>
      <c r="M211" s="41">
        <f t="shared" si="31"/>
        <v>0</v>
      </c>
      <c r="O211" s="42">
        <f t="shared" si="32"/>
        <v>0</v>
      </c>
      <c r="P211" s="42">
        <f t="shared" si="33"/>
        <v>0</v>
      </c>
    </row>
    <row r="212" spans="1:16" x14ac:dyDescent="0.25">
      <c r="A212" s="53"/>
      <c r="B212" s="7" t="s">
        <v>227</v>
      </c>
      <c r="C212" s="38">
        <v>0</v>
      </c>
      <c r="D212" s="37">
        <v>0</v>
      </c>
      <c r="E212" s="39">
        <f t="shared" si="34"/>
        <v>0</v>
      </c>
      <c r="F212" s="40">
        <f t="shared" si="35"/>
        <v>0</v>
      </c>
      <c r="G212" s="40">
        <f t="shared" si="36"/>
        <v>0</v>
      </c>
      <c r="H212" s="40">
        <f t="shared" si="37"/>
        <v>0</v>
      </c>
      <c r="I212" s="40">
        <f t="shared" si="38"/>
        <v>0</v>
      </c>
      <c r="J212" s="41">
        <f t="shared" si="28"/>
        <v>0</v>
      </c>
      <c r="K212" s="41">
        <f t="shared" si="29"/>
        <v>0</v>
      </c>
      <c r="L212" s="41">
        <f t="shared" si="30"/>
        <v>0</v>
      </c>
      <c r="M212" s="41">
        <f t="shared" si="31"/>
        <v>0</v>
      </c>
      <c r="O212" s="42">
        <f t="shared" si="32"/>
        <v>0</v>
      </c>
      <c r="P212" s="42">
        <f t="shared" si="33"/>
        <v>0</v>
      </c>
    </row>
    <row r="213" spans="1:16" x14ac:dyDescent="0.25">
      <c r="A213" s="53"/>
      <c r="B213" s="7" t="s">
        <v>228</v>
      </c>
      <c r="C213" s="38">
        <v>0</v>
      </c>
      <c r="D213" s="37">
        <v>0</v>
      </c>
      <c r="E213" s="39">
        <f t="shared" si="34"/>
        <v>0</v>
      </c>
      <c r="F213" s="40">
        <f t="shared" si="35"/>
        <v>0</v>
      </c>
      <c r="G213" s="40">
        <f t="shared" si="36"/>
        <v>0</v>
      </c>
      <c r="H213" s="40">
        <f t="shared" si="37"/>
        <v>0</v>
      </c>
      <c r="I213" s="40">
        <f t="shared" si="38"/>
        <v>0</v>
      </c>
      <c r="J213" s="41">
        <f t="shared" si="28"/>
        <v>0</v>
      </c>
      <c r="K213" s="41">
        <f t="shared" si="29"/>
        <v>0</v>
      </c>
      <c r="L213" s="41">
        <f t="shared" si="30"/>
        <v>0</v>
      </c>
      <c r="M213" s="41">
        <f t="shared" si="31"/>
        <v>0</v>
      </c>
      <c r="O213" s="42">
        <f t="shared" si="32"/>
        <v>0</v>
      </c>
      <c r="P213" s="42">
        <f t="shared" si="33"/>
        <v>0</v>
      </c>
    </row>
    <row r="214" spans="1:16" x14ac:dyDescent="0.25">
      <c r="A214" s="53"/>
      <c r="B214" s="7" t="s">
        <v>229</v>
      </c>
      <c r="C214" s="38">
        <v>0</v>
      </c>
      <c r="D214" s="37">
        <v>0</v>
      </c>
      <c r="E214" s="39">
        <f t="shared" si="34"/>
        <v>0</v>
      </c>
      <c r="F214" s="40">
        <f t="shared" si="35"/>
        <v>0</v>
      </c>
      <c r="G214" s="40">
        <f t="shared" si="36"/>
        <v>0</v>
      </c>
      <c r="H214" s="40">
        <f t="shared" si="37"/>
        <v>0</v>
      </c>
      <c r="I214" s="40">
        <f t="shared" si="38"/>
        <v>0</v>
      </c>
      <c r="J214" s="41">
        <f t="shared" si="28"/>
        <v>0</v>
      </c>
      <c r="K214" s="41">
        <f t="shared" si="29"/>
        <v>0</v>
      </c>
      <c r="L214" s="41">
        <f t="shared" si="30"/>
        <v>0</v>
      </c>
      <c r="M214" s="41">
        <f t="shared" si="31"/>
        <v>0</v>
      </c>
      <c r="O214" s="42">
        <f t="shared" si="32"/>
        <v>0</v>
      </c>
      <c r="P214" s="42">
        <f t="shared" si="33"/>
        <v>0</v>
      </c>
    </row>
    <row r="215" spans="1:16" x14ac:dyDescent="0.25">
      <c r="A215" s="53"/>
      <c r="B215" s="7" t="s">
        <v>230</v>
      </c>
      <c r="C215" s="38">
        <v>0</v>
      </c>
      <c r="D215" s="37">
        <v>0</v>
      </c>
      <c r="E215" s="39">
        <f t="shared" si="34"/>
        <v>0</v>
      </c>
      <c r="F215" s="40">
        <f t="shared" si="35"/>
        <v>0</v>
      </c>
      <c r="G215" s="40">
        <f t="shared" si="36"/>
        <v>0</v>
      </c>
      <c r="H215" s="40">
        <f t="shared" si="37"/>
        <v>0</v>
      </c>
      <c r="I215" s="40">
        <f t="shared" si="38"/>
        <v>0</v>
      </c>
      <c r="J215" s="41">
        <f t="shared" ref="J215:J278" si="39">MINA($I215,$P$7*$D215)</f>
        <v>0</v>
      </c>
      <c r="K215" s="41">
        <f t="shared" ref="K215:K278" si="40">MINA($I215,$P$8*$D215)</f>
        <v>0</v>
      </c>
      <c r="L215" s="41">
        <f t="shared" ref="L215:L278" si="41">MINA($I215,$P$9*$D215)</f>
        <v>0</v>
      </c>
      <c r="M215" s="41">
        <f t="shared" ref="M215:M278" si="42">MINA($I215,$P$10*$D215)</f>
        <v>0</v>
      </c>
      <c r="O215" s="42">
        <f t="shared" ref="O215:O278" si="43">IF($T$8&gt;=$T$9,0,MINA(1,(($T$9-$T$8)/30)))*$A215*$H215</f>
        <v>0</v>
      </c>
      <c r="P215" s="42">
        <f t="shared" ref="P215:P278" si="44">IF($T$8&gt;=$T$10,0,MINA(1,(($T$10-$T$8)/30)))*$A215*$H215</f>
        <v>0</v>
      </c>
    </row>
    <row r="216" spans="1:16" x14ac:dyDescent="0.25">
      <c r="A216" s="53"/>
      <c r="B216" s="7" t="s">
        <v>231</v>
      </c>
      <c r="C216" s="38">
        <v>0</v>
      </c>
      <c r="D216" s="37">
        <v>0</v>
      </c>
      <c r="E216" s="39">
        <f t="shared" si="34"/>
        <v>0</v>
      </c>
      <c r="F216" s="40">
        <f t="shared" si="35"/>
        <v>0</v>
      </c>
      <c r="G216" s="40">
        <f t="shared" si="36"/>
        <v>0</v>
      </c>
      <c r="H216" s="40">
        <f t="shared" si="37"/>
        <v>0</v>
      </c>
      <c r="I216" s="40">
        <f t="shared" si="38"/>
        <v>0</v>
      </c>
      <c r="J216" s="41">
        <f t="shared" si="39"/>
        <v>0</v>
      </c>
      <c r="K216" s="41">
        <f t="shared" si="40"/>
        <v>0</v>
      </c>
      <c r="L216" s="41">
        <f t="shared" si="41"/>
        <v>0</v>
      </c>
      <c r="M216" s="41">
        <f t="shared" si="42"/>
        <v>0</v>
      </c>
      <c r="O216" s="42">
        <f t="shared" si="43"/>
        <v>0</v>
      </c>
      <c r="P216" s="42">
        <f t="shared" si="44"/>
        <v>0</v>
      </c>
    </row>
    <row r="217" spans="1:16" x14ac:dyDescent="0.25">
      <c r="A217" s="53"/>
      <c r="B217" s="7" t="s">
        <v>232</v>
      </c>
      <c r="C217" s="38">
        <v>0</v>
      </c>
      <c r="D217" s="37">
        <v>0</v>
      </c>
      <c r="E217" s="39">
        <f t="shared" si="34"/>
        <v>0</v>
      </c>
      <c r="F217" s="40">
        <f t="shared" si="35"/>
        <v>0</v>
      </c>
      <c r="G217" s="40">
        <f t="shared" si="36"/>
        <v>0</v>
      </c>
      <c r="H217" s="40">
        <f t="shared" si="37"/>
        <v>0</v>
      </c>
      <c r="I217" s="40">
        <f t="shared" si="38"/>
        <v>0</v>
      </c>
      <c r="J217" s="41">
        <f t="shared" si="39"/>
        <v>0</v>
      </c>
      <c r="K217" s="41">
        <f t="shared" si="40"/>
        <v>0</v>
      </c>
      <c r="L217" s="41">
        <f t="shared" si="41"/>
        <v>0</v>
      </c>
      <c r="M217" s="41">
        <f t="shared" si="42"/>
        <v>0</v>
      </c>
      <c r="O217" s="42">
        <f t="shared" si="43"/>
        <v>0</v>
      </c>
      <c r="P217" s="42">
        <f t="shared" si="44"/>
        <v>0</v>
      </c>
    </row>
    <row r="218" spans="1:16" x14ac:dyDescent="0.25">
      <c r="A218" s="53"/>
      <c r="B218" s="7" t="s">
        <v>233</v>
      </c>
      <c r="C218" s="38">
        <v>0</v>
      </c>
      <c r="D218" s="37">
        <v>0</v>
      </c>
      <c r="E218" s="39">
        <f t="shared" si="34"/>
        <v>0</v>
      </c>
      <c r="F218" s="40">
        <f t="shared" si="35"/>
        <v>0</v>
      </c>
      <c r="G218" s="40">
        <f t="shared" si="36"/>
        <v>0</v>
      </c>
      <c r="H218" s="40">
        <f t="shared" si="37"/>
        <v>0</v>
      </c>
      <c r="I218" s="40">
        <f t="shared" si="38"/>
        <v>0</v>
      </c>
      <c r="J218" s="41">
        <f t="shared" si="39"/>
        <v>0</v>
      </c>
      <c r="K218" s="41">
        <f t="shared" si="40"/>
        <v>0</v>
      </c>
      <c r="L218" s="41">
        <f t="shared" si="41"/>
        <v>0</v>
      </c>
      <c r="M218" s="41">
        <f t="shared" si="42"/>
        <v>0</v>
      </c>
      <c r="O218" s="42">
        <f t="shared" si="43"/>
        <v>0</v>
      </c>
      <c r="P218" s="42">
        <f t="shared" si="44"/>
        <v>0</v>
      </c>
    </row>
    <row r="219" spans="1:16" x14ac:dyDescent="0.25">
      <c r="A219" s="53"/>
      <c r="B219" s="7" t="s">
        <v>234</v>
      </c>
      <c r="C219" s="38">
        <v>0</v>
      </c>
      <c r="D219" s="37">
        <v>0</v>
      </c>
      <c r="E219" s="39">
        <f t="shared" si="34"/>
        <v>0</v>
      </c>
      <c r="F219" s="40">
        <f t="shared" si="35"/>
        <v>0</v>
      </c>
      <c r="G219" s="40">
        <f t="shared" si="36"/>
        <v>0</v>
      </c>
      <c r="H219" s="40">
        <f t="shared" si="37"/>
        <v>0</v>
      </c>
      <c r="I219" s="40">
        <f t="shared" si="38"/>
        <v>0</v>
      </c>
      <c r="J219" s="41">
        <f t="shared" si="39"/>
        <v>0</v>
      </c>
      <c r="K219" s="41">
        <f t="shared" si="40"/>
        <v>0</v>
      </c>
      <c r="L219" s="41">
        <f t="shared" si="41"/>
        <v>0</v>
      </c>
      <c r="M219" s="41">
        <f t="shared" si="42"/>
        <v>0</v>
      </c>
      <c r="O219" s="42">
        <f t="shared" si="43"/>
        <v>0</v>
      </c>
      <c r="P219" s="42">
        <f t="shared" si="44"/>
        <v>0</v>
      </c>
    </row>
    <row r="220" spans="1:16" x14ac:dyDescent="0.25">
      <c r="A220" s="53"/>
      <c r="B220" s="7" t="s">
        <v>235</v>
      </c>
      <c r="C220" s="38">
        <v>0</v>
      </c>
      <c r="D220" s="37">
        <v>0</v>
      </c>
      <c r="E220" s="39">
        <f t="shared" si="34"/>
        <v>0</v>
      </c>
      <c r="F220" s="40">
        <f t="shared" si="35"/>
        <v>0</v>
      </c>
      <c r="G220" s="40">
        <f t="shared" si="36"/>
        <v>0</v>
      </c>
      <c r="H220" s="40">
        <f t="shared" si="37"/>
        <v>0</v>
      </c>
      <c r="I220" s="40">
        <f t="shared" si="38"/>
        <v>0</v>
      </c>
      <c r="J220" s="41">
        <f t="shared" si="39"/>
        <v>0</v>
      </c>
      <c r="K220" s="41">
        <f t="shared" si="40"/>
        <v>0</v>
      </c>
      <c r="L220" s="41">
        <f t="shared" si="41"/>
        <v>0</v>
      </c>
      <c r="M220" s="41">
        <f t="shared" si="42"/>
        <v>0</v>
      </c>
      <c r="O220" s="42">
        <f t="shared" si="43"/>
        <v>0</v>
      </c>
      <c r="P220" s="42">
        <f t="shared" si="44"/>
        <v>0</v>
      </c>
    </row>
    <row r="221" spans="1:16" x14ac:dyDescent="0.25">
      <c r="A221" s="53"/>
      <c r="B221" s="7" t="s">
        <v>236</v>
      </c>
      <c r="C221" s="38">
        <v>0</v>
      </c>
      <c r="D221" s="37">
        <v>0</v>
      </c>
      <c r="E221" s="39">
        <f t="shared" si="34"/>
        <v>0</v>
      </c>
      <c r="F221" s="40">
        <f t="shared" si="35"/>
        <v>0</v>
      </c>
      <c r="G221" s="40">
        <f t="shared" si="36"/>
        <v>0</v>
      </c>
      <c r="H221" s="40">
        <f t="shared" si="37"/>
        <v>0</v>
      </c>
      <c r="I221" s="40">
        <f t="shared" si="38"/>
        <v>0</v>
      </c>
      <c r="J221" s="41">
        <f t="shared" si="39"/>
        <v>0</v>
      </c>
      <c r="K221" s="41">
        <f t="shared" si="40"/>
        <v>0</v>
      </c>
      <c r="L221" s="41">
        <f t="shared" si="41"/>
        <v>0</v>
      </c>
      <c r="M221" s="41">
        <f t="shared" si="42"/>
        <v>0</v>
      </c>
      <c r="O221" s="42">
        <f t="shared" si="43"/>
        <v>0</v>
      </c>
      <c r="P221" s="42">
        <f t="shared" si="44"/>
        <v>0</v>
      </c>
    </row>
    <row r="222" spans="1:16" x14ac:dyDescent="0.25">
      <c r="A222" s="53"/>
      <c r="B222" s="7" t="s">
        <v>237</v>
      </c>
      <c r="C222" s="38">
        <v>0</v>
      </c>
      <c r="D222" s="37">
        <v>0</v>
      </c>
      <c r="E222" s="39">
        <f t="shared" si="34"/>
        <v>0</v>
      </c>
      <c r="F222" s="40">
        <f t="shared" si="35"/>
        <v>0</v>
      </c>
      <c r="G222" s="40">
        <f t="shared" si="36"/>
        <v>0</v>
      </c>
      <c r="H222" s="40">
        <f t="shared" si="37"/>
        <v>0</v>
      </c>
      <c r="I222" s="40">
        <f t="shared" si="38"/>
        <v>0</v>
      </c>
      <c r="J222" s="41">
        <f t="shared" si="39"/>
        <v>0</v>
      </c>
      <c r="K222" s="41">
        <f t="shared" si="40"/>
        <v>0</v>
      </c>
      <c r="L222" s="41">
        <f t="shared" si="41"/>
        <v>0</v>
      </c>
      <c r="M222" s="41">
        <f t="shared" si="42"/>
        <v>0</v>
      </c>
      <c r="O222" s="42">
        <f t="shared" si="43"/>
        <v>0</v>
      </c>
      <c r="P222" s="42">
        <f t="shared" si="44"/>
        <v>0</v>
      </c>
    </row>
    <row r="223" spans="1:16" x14ac:dyDescent="0.25">
      <c r="A223" s="53"/>
      <c r="B223" s="7" t="s">
        <v>238</v>
      </c>
      <c r="C223" s="38">
        <v>0</v>
      </c>
      <c r="D223" s="37">
        <v>0</v>
      </c>
      <c r="E223" s="39">
        <f t="shared" si="34"/>
        <v>0</v>
      </c>
      <c r="F223" s="40">
        <f t="shared" si="35"/>
        <v>0</v>
      </c>
      <c r="G223" s="40">
        <f t="shared" si="36"/>
        <v>0</v>
      </c>
      <c r="H223" s="40">
        <f t="shared" si="37"/>
        <v>0</v>
      </c>
      <c r="I223" s="40">
        <f t="shared" si="38"/>
        <v>0</v>
      </c>
      <c r="J223" s="41">
        <f t="shared" si="39"/>
        <v>0</v>
      </c>
      <c r="K223" s="41">
        <f t="shared" si="40"/>
        <v>0</v>
      </c>
      <c r="L223" s="41">
        <f t="shared" si="41"/>
        <v>0</v>
      </c>
      <c r="M223" s="41">
        <f t="shared" si="42"/>
        <v>0</v>
      </c>
      <c r="O223" s="42">
        <f t="shared" si="43"/>
        <v>0</v>
      </c>
      <c r="P223" s="42">
        <f t="shared" si="44"/>
        <v>0</v>
      </c>
    </row>
    <row r="224" spans="1:16" x14ac:dyDescent="0.25">
      <c r="A224" s="53"/>
      <c r="B224" s="7" t="s">
        <v>239</v>
      </c>
      <c r="C224" s="38">
        <v>0</v>
      </c>
      <c r="D224" s="37">
        <v>0</v>
      </c>
      <c r="E224" s="39">
        <f t="shared" si="34"/>
        <v>0</v>
      </c>
      <c r="F224" s="40">
        <f t="shared" si="35"/>
        <v>0</v>
      </c>
      <c r="G224" s="40">
        <f t="shared" si="36"/>
        <v>0</v>
      </c>
      <c r="H224" s="40">
        <f t="shared" si="37"/>
        <v>0</v>
      </c>
      <c r="I224" s="40">
        <f t="shared" si="38"/>
        <v>0</v>
      </c>
      <c r="J224" s="41">
        <f t="shared" si="39"/>
        <v>0</v>
      </c>
      <c r="K224" s="41">
        <f t="shared" si="40"/>
        <v>0</v>
      </c>
      <c r="L224" s="41">
        <f t="shared" si="41"/>
        <v>0</v>
      </c>
      <c r="M224" s="41">
        <f t="shared" si="42"/>
        <v>0</v>
      </c>
      <c r="O224" s="42">
        <f t="shared" si="43"/>
        <v>0</v>
      </c>
      <c r="P224" s="42">
        <f t="shared" si="44"/>
        <v>0</v>
      </c>
    </row>
    <row r="225" spans="1:16" x14ac:dyDescent="0.25">
      <c r="A225" s="53"/>
      <c r="B225" s="7" t="s">
        <v>240</v>
      </c>
      <c r="C225" s="38">
        <v>0</v>
      </c>
      <c r="D225" s="37">
        <v>0</v>
      </c>
      <c r="E225" s="39">
        <f t="shared" si="34"/>
        <v>0</v>
      </c>
      <c r="F225" s="40">
        <f t="shared" si="35"/>
        <v>0</v>
      </c>
      <c r="G225" s="40">
        <f t="shared" si="36"/>
        <v>0</v>
      </c>
      <c r="H225" s="40">
        <f t="shared" si="37"/>
        <v>0</v>
      </c>
      <c r="I225" s="40">
        <f t="shared" si="38"/>
        <v>0</v>
      </c>
      <c r="J225" s="41">
        <f t="shared" si="39"/>
        <v>0</v>
      </c>
      <c r="K225" s="41">
        <f t="shared" si="40"/>
        <v>0</v>
      </c>
      <c r="L225" s="41">
        <f t="shared" si="41"/>
        <v>0</v>
      </c>
      <c r="M225" s="41">
        <f t="shared" si="42"/>
        <v>0</v>
      </c>
      <c r="O225" s="42">
        <f t="shared" si="43"/>
        <v>0</v>
      </c>
      <c r="P225" s="42">
        <f t="shared" si="44"/>
        <v>0</v>
      </c>
    </row>
    <row r="226" spans="1:16" x14ac:dyDescent="0.25">
      <c r="A226" s="53"/>
      <c r="B226" s="7" t="s">
        <v>241</v>
      </c>
      <c r="C226" s="38">
        <v>0</v>
      </c>
      <c r="D226" s="37">
        <v>0</v>
      </c>
      <c r="E226" s="39">
        <f t="shared" si="34"/>
        <v>0</v>
      </c>
      <c r="F226" s="40">
        <f t="shared" si="35"/>
        <v>0</v>
      </c>
      <c r="G226" s="40">
        <f t="shared" si="36"/>
        <v>0</v>
      </c>
      <c r="H226" s="40">
        <f t="shared" si="37"/>
        <v>0</v>
      </c>
      <c r="I226" s="40">
        <f t="shared" si="38"/>
        <v>0</v>
      </c>
      <c r="J226" s="41">
        <f t="shared" si="39"/>
        <v>0</v>
      </c>
      <c r="K226" s="41">
        <f t="shared" si="40"/>
        <v>0</v>
      </c>
      <c r="L226" s="41">
        <f t="shared" si="41"/>
        <v>0</v>
      </c>
      <c r="M226" s="41">
        <f t="shared" si="42"/>
        <v>0</v>
      </c>
      <c r="O226" s="42">
        <f t="shared" si="43"/>
        <v>0</v>
      </c>
      <c r="P226" s="42">
        <f t="shared" si="44"/>
        <v>0</v>
      </c>
    </row>
    <row r="227" spans="1:16" x14ac:dyDescent="0.25">
      <c r="A227" s="53"/>
      <c r="B227" s="7" t="s">
        <v>242</v>
      </c>
      <c r="C227" s="38">
        <v>0</v>
      </c>
      <c r="D227" s="37">
        <v>0</v>
      </c>
      <c r="E227" s="39">
        <f t="shared" si="34"/>
        <v>0</v>
      </c>
      <c r="F227" s="40">
        <f t="shared" si="35"/>
        <v>0</v>
      </c>
      <c r="G227" s="40">
        <f t="shared" si="36"/>
        <v>0</v>
      </c>
      <c r="H227" s="40">
        <f t="shared" si="37"/>
        <v>0</v>
      </c>
      <c r="I227" s="40">
        <f t="shared" si="38"/>
        <v>0</v>
      </c>
      <c r="J227" s="41">
        <f t="shared" si="39"/>
        <v>0</v>
      </c>
      <c r="K227" s="41">
        <f t="shared" si="40"/>
        <v>0</v>
      </c>
      <c r="L227" s="41">
        <f t="shared" si="41"/>
        <v>0</v>
      </c>
      <c r="M227" s="41">
        <f t="shared" si="42"/>
        <v>0</v>
      </c>
      <c r="O227" s="42">
        <f t="shared" si="43"/>
        <v>0</v>
      </c>
      <c r="P227" s="42">
        <f t="shared" si="44"/>
        <v>0</v>
      </c>
    </row>
    <row r="228" spans="1:16" x14ac:dyDescent="0.25">
      <c r="A228" s="53"/>
      <c r="B228" s="7" t="s">
        <v>243</v>
      </c>
      <c r="C228" s="38">
        <v>0</v>
      </c>
      <c r="D228" s="37">
        <v>0</v>
      </c>
      <c r="E228" s="39">
        <f t="shared" si="34"/>
        <v>0</v>
      </c>
      <c r="F228" s="40">
        <f t="shared" si="35"/>
        <v>0</v>
      </c>
      <c r="G228" s="40">
        <f t="shared" si="36"/>
        <v>0</v>
      </c>
      <c r="H228" s="40">
        <f t="shared" si="37"/>
        <v>0</v>
      </c>
      <c r="I228" s="40">
        <f t="shared" si="38"/>
        <v>0</v>
      </c>
      <c r="J228" s="41">
        <f t="shared" si="39"/>
        <v>0</v>
      </c>
      <c r="K228" s="41">
        <f t="shared" si="40"/>
        <v>0</v>
      </c>
      <c r="L228" s="41">
        <f t="shared" si="41"/>
        <v>0</v>
      </c>
      <c r="M228" s="41">
        <f t="shared" si="42"/>
        <v>0</v>
      </c>
      <c r="O228" s="42">
        <f t="shared" si="43"/>
        <v>0</v>
      </c>
      <c r="P228" s="42">
        <f t="shared" si="44"/>
        <v>0</v>
      </c>
    </row>
    <row r="229" spans="1:16" x14ac:dyDescent="0.25">
      <c r="A229" s="53"/>
      <c r="B229" s="7" t="s">
        <v>244</v>
      </c>
      <c r="C229" s="38">
        <v>0</v>
      </c>
      <c r="D229" s="37">
        <v>0</v>
      </c>
      <c r="E229" s="39">
        <f t="shared" si="34"/>
        <v>0</v>
      </c>
      <c r="F229" s="40">
        <f t="shared" si="35"/>
        <v>0</v>
      </c>
      <c r="G229" s="40">
        <f t="shared" si="36"/>
        <v>0</v>
      </c>
      <c r="H229" s="40">
        <f t="shared" si="37"/>
        <v>0</v>
      </c>
      <c r="I229" s="40">
        <f t="shared" si="38"/>
        <v>0</v>
      </c>
      <c r="J229" s="41">
        <f t="shared" si="39"/>
        <v>0</v>
      </c>
      <c r="K229" s="41">
        <f t="shared" si="40"/>
        <v>0</v>
      </c>
      <c r="L229" s="41">
        <f t="shared" si="41"/>
        <v>0</v>
      </c>
      <c r="M229" s="41">
        <f t="shared" si="42"/>
        <v>0</v>
      </c>
      <c r="O229" s="42">
        <f t="shared" si="43"/>
        <v>0</v>
      </c>
      <c r="P229" s="42">
        <f t="shared" si="44"/>
        <v>0</v>
      </c>
    </row>
    <row r="230" spans="1:16" x14ac:dyDescent="0.25">
      <c r="A230" s="53"/>
      <c r="B230" s="7" t="s">
        <v>245</v>
      </c>
      <c r="C230" s="38">
        <v>0</v>
      </c>
      <c r="D230" s="37">
        <v>0</v>
      </c>
      <c r="E230" s="39">
        <f t="shared" si="34"/>
        <v>0</v>
      </c>
      <c r="F230" s="40">
        <f t="shared" si="35"/>
        <v>0</v>
      </c>
      <c r="G230" s="40">
        <f t="shared" si="36"/>
        <v>0</v>
      </c>
      <c r="H230" s="40">
        <f t="shared" si="37"/>
        <v>0</v>
      </c>
      <c r="I230" s="40">
        <f t="shared" si="38"/>
        <v>0</v>
      </c>
      <c r="J230" s="41">
        <f t="shared" si="39"/>
        <v>0</v>
      </c>
      <c r="K230" s="41">
        <f t="shared" si="40"/>
        <v>0</v>
      </c>
      <c r="L230" s="41">
        <f t="shared" si="41"/>
        <v>0</v>
      </c>
      <c r="M230" s="41">
        <f t="shared" si="42"/>
        <v>0</v>
      </c>
      <c r="O230" s="42">
        <f t="shared" si="43"/>
        <v>0</v>
      </c>
      <c r="P230" s="42">
        <f t="shared" si="44"/>
        <v>0</v>
      </c>
    </row>
    <row r="231" spans="1:16" x14ac:dyDescent="0.25">
      <c r="A231" s="53"/>
      <c r="B231" s="7" t="s">
        <v>246</v>
      </c>
      <c r="C231" s="38">
        <v>0</v>
      </c>
      <c r="D231" s="37">
        <v>0</v>
      </c>
      <c r="E231" s="39">
        <f t="shared" si="34"/>
        <v>0</v>
      </c>
      <c r="F231" s="40">
        <f t="shared" si="35"/>
        <v>0</v>
      </c>
      <c r="G231" s="40">
        <f t="shared" si="36"/>
        <v>0</v>
      </c>
      <c r="H231" s="40">
        <f t="shared" si="37"/>
        <v>0</v>
      </c>
      <c r="I231" s="40">
        <f t="shared" si="38"/>
        <v>0</v>
      </c>
      <c r="J231" s="41">
        <f t="shared" si="39"/>
        <v>0</v>
      </c>
      <c r="K231" s="41">
        <f t="shared" si="40"/>
        <v>0</v>
      </c>
      <c r="L231" s="41">
        <f t="shared" si="41"/>
        <v>0</v>
      </c>
      <c r="M231" s="41">
        <f t="shared" si="42"/>
        <v>0</v>
      </c>
      <c r="O231" s="42">
        <f t="shared" si="43"/>
        <v>0</v>
      </c>
      <c r="P231" s="42">
        <f t="shared" si="44"/>
        <v>0</v>
      </c>
    </row>
    <row r="232" spans="1:16" x14ac:dyDescent="0.25">
      <c r="A232" s="53"/>
      <c r="B232" s="7" t="s">
        <v>247</v>
      </c>
      <c r="C232" s="38">
        <v>0</v>
      </c>
      <c r="D232" s="37">
        <v>0</v>
      </c>
      <c r="E232" s="39">
        <f t="shared" si="34"/>
        <v>0</v>
      </c>
      <c r="F232" s="40">
        <f t="shared" si="35"/>
        <v>0</v>
      </c>
      <c r="G232" s="40">
        <f t="shared" si="36"/>
        <v>0</v>
      </c>
      <c r="H232" s="40">
        <f t="shared" si="37"/>
        <v>0</v>
      </c>
      <c r="I232" s="40">
        <f t="shared" si="38"/>
        <v>0</v>
      </c>
      <c r="J232" s="41">
        <f t="shared" si="39"/>
        <v>0</v>
      </c>
      <c r="K232" s="41">
        <f t="shared" si="40"/>
        <v>0</v>
      </c>
      <c r="L232" s="41">
        <f t="shared" si="41"/>
        <v>0</v>
      </c>
      <c r="M232" s="41">
        <f t="shared" si="42"/>
        <v>0</v>
      </c>
      <c r="O232" s="42">
        <f t="shared" si="43"/>
        <v>0</v>
      </c>
      <c r="P232" s="42">
        <f t="shared" si="44"/>
        <v>0</v>
      </c>
    </row>
    <row r="233" spans="1:16" x14ac:dyDescent="0.25">
      <c r="A233" s="53"/>
      <c r="B233" s="7" t="s">
        <v>248</v>
      </c>
      <c r="C233" s="38">
        <v>0</v>
      </c>
      <c r="D233" s="37">
        <v>0</v>
      </c>
      <c r="E233" s="39">
        <f t="shared" si="34"/>
        <v>0</v>
      </c>
      <c r="F233" s="40">
        <f t="shared" si="35"/>
        <v>0</v>
      </c>
      <c r="G233" s="40">
        <f t="shared" si="36"/>
        <v>0</v>
      </c>
      <c r="H233" s="40">
        <f t="shared" si="37"/>
        <v>0</v>
      </c>
      <c r="I233" s="40">
        <f t="shared" si="38"/>
        <v>0</v>
      </c>
      <c r="J233" s="41">
        <f t="shared" si="39"/>
        <v>0</v>
      </c>
      <c r="K233" s="41">
        <f t="shared" si="40"/>
        <v>0</v>
      </c>
      <c r="L233" s="41">
        <f t="shared" si="41"/>
        <v>0</v>
      </c>
      <c r="M233" s="41">
        <f t="shared" si="42"/>
        <v>0</v>
      </c>
      <c r="O233" s="42">
        <f t="shared" si="43"/>
        <v>0</v>
      </c>
      <c r="P233" s="42">
        <f t="shared" si="44"/>
        <v>0</v>
      </c>
    </row>
    <row r="234" spans="1:16" x14ac:dyDescent="0.25">
      <c r="A234" s="53"/>
      <c r="B234" s="7" t="s">
        <v>249</v>
      </c>
      <c r="C234" s="38">
        <v>0</v>
      </c>
      <c r="D234" s="37">
        <v>0</v>
      </c>
      <c r="E234" s="39">
        <f t="shared" si="34"/>
        <v>0</v>
      </c>
      <c r="F234" s="40">
        <f t="shared" si="35"/>
        <v>0</v>
      </c>
      <c r="G234" s="40">
        <f t="shared" si="36"/>
        <v>0</v>
      </c>
      <c r="H234" s="40">
        <f t="shared" si="37"/>
        <v>0</v>
      </c>
      <c r="I234" s="40">
        <f t="shared" si="38"/>
        <v>0</v>
      </c>
      <c r="J234" s="41">
        <f t="shared" si="39"/>
        <v>0</v>
      </c>
      <c r="K234" s="41">
        <f t="shared" si="40"/>
        <v>0</v>
      </c>
      <c r="L234" s="41">
        <f t="shared" si="41"/>
        <v>0</v>
      </c>
      <c r="M234" s="41">
        <f t="shared" si="42"/>
        <v>0</v>
      </c>
      <c r="O234" s="42">
        <f t="shared" si="43"/>
        <v>0</v>
      </c>
      <c r="P234" s="42">
        <f t="shared" si="44"/>
        <v>0</v>
      </c>
    </row>
    <row r="235" spans="1:16" x14ac:dyDescent="0.25">
      <c r="A235" s="53"/>
      <c r="B235" s="7" t="s">
        <v>250</v>
      </c>
      <c r="C235" s="38">
        <v>0</v>
      </c>
      <c r="D235" s="37">
        <v>0</v>
      </c>
      <c r="E235" s="39">
        <f t="shared" si="34"/>
        <v>0</v>
      </c>
      <c r="F235" s="40">
        <f t="shared" si="35"/>
        <v>0</v>
      </c>
      <c r="G235" s="40">
        <f t="shared" si="36"/>
        <v>0</v>
      </c>
      <c r="H235" s="40">
        <f t="shared" si="37"/>
        <v>0</v>
      </c>
      <c r="I235" s="40">
        <f t="shared" si="38"/>
        <v>0</v>
      </c>
      <c r="J235" s="41">
        <f t="shared" si="39"/>
        <v>0</v>
      </c>
      <c r="K235" s="41">
        <f t="shared" si="40"/>
        <v>0</v>
      </c>
      <c r="L235" s="41">
        <f t="shared" si="41"/>
        <v>0</v>
      </c>
      <c r="M235" s="41">
        <f t="shared" si="42"/>
        <v>0</v>
      </c>
      <c r="O235" s="42">
        <f t="shared" si="43"/>
        <v>0</v>
      </c>
      <c r="P235" s="42">
        <f t="shared" si="44"/>
        <v>0</v>
      </c>
    </row>
    <row r="236" spans="1:16" x14ac:dyDescent="0.25">
      <c r="A236" s="53"/>
      <c r="B236" s="7" t="s">
        <v>251</v>
      </c>
      <c r="C236" s="38">
        <v>0</v>
      </c>
      <c r="D236" s="37">
        <v>0</v>
      </c>
      <c r="E236" s="39">
        <f t="shared" si="34"/>
        <v>0</v>
      </c>
      <c r="F236" s="40">
        <f t="shared" si="35"/>
        <v>0</v>
      </c>
      <c r="G236" s="40">
        <f t="shared" si="36"/>
        <v>0</v>
      </c>
      <c r="H236" s="40">
        <f t="shared" si="37"/>
        <v>0</v>
      </c>
      <c r="I236" s="40">
        <f t="shared" si="38"/>
        <v>0</v>
      </c>
      <c r="J236" s="41">
        <f t="shared" si="39"/>
        <v>0</v>
      </c>
      <c r="K236" s="41">
        <f t="shared" si="40"/>
        <v>0</v>
      </c>
      <c r="L236" s="41">
        <f t="shared" si="41"/>
        <v>0</v>
      </c>
      <c r="M236" s="41">
        <f t="shared" si="42"/>
        <v>0</v>
      </c>
      <c r="O236" s="42">
        <f t="shared" si="43"/>
        <v>0</v>
      </c>
      <c r="P236" s="42">
        <f t="shared" si="44"/>
        <v>0</v>
      </c>
    </row>
    <row r="237" spans="1:16" x14ac:dyDescent="0.25">
      <c r="A237" s="53"/>
      <c r="B237" s="7" t="s">
        <v>252</v>
      </c>
      <c r="C237" s="38">
        <v>0</v>
      </c>
      <c r="D237" s="37">
        <v>0</v>
      </c>
      <c r="E237" s="39">
        <f t="shared" si="34"/>
        <v>0</v>
      </c>
      <c r="F237" s="40">
        <f t="shared" si="35"/>
        <v>0</v>
      </c>
      <c r="G237" s="40">
        <f t="shared" si="36"/>
        <v>0</v>
      </c>
      <c r="H237" s="40">
        <f t="shared" si="37"/>
        <v>0</v>
      </c>
      <c r="I237" s="40">
        <f t="shared" si="38"/>
        <v>0</v>
      </c>
      <c r="J237" s="41">
        <f t="shared" si="39"/>
        <v>0</v>
      </c>
      <c r="K237" s="41">
        <f t="shared" si="40"/>
        <v>0</v>
      </c>
      <c r="L237" s="41">
        <f t="shared" si="41"/>
        <v>0</v>
      </c>
      <c r="M237" s="41">
        <f t="shared" si="42"/>
        <v>0</v>
      </c>
      <c r="O237" s="42">
        <f t="shared" si="43"/>
        <v>0</v>
      </c>
      <c r="P237" s="42">
        <f t="shared" si="44"/>
        <v>0</v>
      </c>
    </row>
    <row r="238" spans="1:16" x14ac:dyDescent="0.25">
      <c r="A238" s="53"/>
      <c r="B238" s="7" t="s">
        <v>253</v>
      </c>
      <c r="C238" s="38">
        <v>0</v>
      </c>
      <c r="D238" s="37">
        <v>0</v>
      </c>
      <c r="E238" s="39">
        <f t="shared" si="34"/>
        <v>0</v>
      </c>
      <c r="F238" s="40">
        <f t="shared" si="35"/>
        <v>0</v>
      </c>
      <c r="G238" s="40">
        <f t="shared" si="36"/>
        <v>0</v>
      </c>
      <c r="H238" s="40">
        <f t="shared" si="37"/>
        <v>0</v>
      </c>
      <c r="I238" s="40">
        <f t="shared" si="38"/>
        <v>0</v>
      </c>
      <c r="J238" s="41">
        <f t="shared" si="39"/>
        <v>0</v>
      </c>
      <c r="K238" s="41">
        <f t="shared" si="40"/>
        <v>0</v>
      </c>
      <c r="L238" s="41">
        <f t="shared" si="41"/>
        <v>0</v>
      </c>
      <c r="M238" s="41">
        <f t="shared" si="42"/>
        <v>0</v>
      </c>
      <c r="O238" s="42">
        <f t="shared" si="43"/>
        <v>0</v>
      </c>
      <c r="P238" s="42">
        <f t="shared" si="44"/>
        <v>0</v>
      </c>
    </row>
    <row r="239" spans="1:16" x14ac:dyDescent="0.25">
      <c r="A239" s="53"/>
      <c r="B239" s="7" t="s">
        <v>254</v>
      </c>
      <c r="C239" s="38">
        <v>0</v>
      </c>
      <c r="D239" s="37">
        <v>0</v>
      </c>
      <c r="E239" s="39">
        <f t="shared" si="34"/>
        <v>0</v>
      </c>
      <c r="F239" s="40">
        <f t="shared" si="35"/>
        <v>0</v>
      </c>
      <c r="G239" s="40">
        <f t="shared" si="36"/>
        <v>0</v>
      </c>
      <c r="H239" s="40">
        <f t="shared" si="37"/>
        <v>0</v>
      </c>
      <c r="I239" s="40">
        <f t="shared" si="38"/>
        <v>0</v>
      </c>
      <c r="J239" s="41">
        <f t="shared" si="39"/>
        <v>0</v>
      </c>
      <c r="K239" s="41">
        <f t="shared" si="40"/>
        <v>0</v>
      </c>
      <c r="L239" s="41">
        <f t="shared" si="41"/>
        <v>0</v>
      </c>
      <c r="M239" s="41">
        <f t="shared" si="42"/>
        <v>0</v>
      </c>
      <c r="O239" s="42">
        <f t="shared" si="43"/>
        <v>0</v>
      </c>
      <c r="P239" s="42">
        <f t="shared" si="44"/>
        <v>0</v>
      </c>
    </row>
    <row r="240" spans="1:16" x14ac:dyDescent="0.25">
      <c r="A240" s="53"/>
      <c r="B240" s="7" t="s">
        <v>255</v>
      </c>
      <c r="C240" s="38">
        <v>0</v>
      </c>
      <c r="D240" s="37">
        <v>0</v>
      </c>
      <c r="E240" s="39">
        <f t="shared" si="34"/>
        <v>0</v>
      </c>
      <c r="F240" s="40">
        <f t="shared" si="35"/>
        <v>0</v>
      </c>
      <c r="G240" s="40">
        <f t="shared" si="36"/>
        <v>0</v>
      </c>
      <c r="H240" s="40">
        <f t="shared" si="37"/>
        <v>0</v>
      </c>
      <c r="I240" s="40">
        <f t="shared" si="38"/>
        <v>0</v>
      </c>
      <c r="J240" s="41">
        <f t="shared" si="39"/>
        <v>0</v>
      </c>
      <c r="K240" s="41">
        <f t="shared" si="40"/>
        <v>0</v>
      </c>
      <c r="L240" s="41">
        <f t="shared" si="41"/>
        <v>0</v>
      </c>
      <c r="M240" s="41">
        <f t="shared" si="42"/>
        <v>0</v>
      </c>
      <c r="O240" s="42">
        <f t="shared" si="43"/>
        <v>0</v>
      </c>
      <c r="P240" s="42">
        <f t="shared" si="44"/>
        <v>0</v>
      </c>
    </row>
    <row r="241" spans="1:16" x14ac:dyDescent="0.25">
      <c r="A241" s="53"/>
      <c r="B241" s="7" t="s">
        <v>256</v>
      </c>
      <c r="C241" s="38">
        <v>0</v>
      </c>
      <c r="D241" s="37">
        <v>0</v>
      </c>
      <c r="E241" s="39">
        <f t="shared" si="34"/>
        <v>0</v>
      </c>
      <c r="F241" s="40">
        <f t="shared" si="35"/>
        <v>0</v>
      </c>
      <c r="G241" s="40">
        <f t="shared" si="36"/>
        <v>0</v>
      </c>
      <c r="H241" s="40">
        <f t="shared" si="37"/>
        <v>0</v>
      </c>
      <c r="I241" s="40">
        <f t="shared" si="38"/>
        <v>0</v>
      </c>
      <c r="J241" s="41">
        <f t="shared" si="39"/>
        <v>0</v>
      </c>
      <c r="K241" s="41">
        <f t="shared" si="40"/>
        <v>0</v>
      </c>
      <c r="L241" s="41">
        <f t="shared" si="41"/>
        <v>0</v>
      </c>
      <c r="M241" s="41">
        <f t="shared" si="42"/>
        <v>0</v>
      </c>
      <c r="O241" s="42">
        <f t="shared" si="43"/>
        <v>0</v>
      </c>
      <c r="P241" s="42">
        <f t="shared" si="44"/>
        <v>0</v>
      </c>
    </row>
    <row r="242" spans="1:16" x14ac:dyDescent="0.25">
      <c r="A242" s="53"/>
      <c r="B242" s="7" t="s">
        <v>257</v>
      </c>
      <c r="C242" s="38">
        <v>0</v>
      </c>
      <c r="D242" s="37">
        <v>0</v>
      </c>
      <c r="E242" s="39">
        <f t="shared" si="34"/>
        <v>0</v>
      </c>
      <c r="F242" s="40">
        <f t="shared" si="35"/>
        <v>0</v>
      </c>
      <c r="G242" s="40">
        <f t="shared" si="36"/>
        <v>0</v>
      </c>
      <c r="H242" s="40">
        <f t="shared" si="37"/>
        <v>0</v>
      </c>
      <c r="I242" s="40">
        <f t="shared" si="38"/>
        <v>0</v>
      </c>
      <c r="J242" s="41">
        <f t="shared" si="39"/>
        <v>0</v>
      </c>
      <c r="K242" s="41">
        <f t="shared" si="40"/>
        <v>0</v>
      </c>
      <c r="L242" s="41">
        <f t="shared" si="41"/>
        <v>0</v>
      </c>
      <c r="M242" s="41">
        <f t="shared" si="42"/>
        <v>0</v>
      </c>
      <c r="O242" s="42">
        <f t="shared" si="43"/>
        <v>0</v>
      </c>
      <c r="P242" s="42">
        <f t="shared" si="44"/>
        <v>0</v>
      </c>
    </row>
    <row r="243" spans="1:16" x14ac:dyDescent="0.25">
      <c r="A243" s="53"/>
      <c r="B243" s="7" t="s">
        <v>258</v>
      </c>
      <c r="C243" s="38">
        <v>0</v>
      </c>
      <c r="D243" s="37">
        <v>0</v>
      </c>
      <c r="E243" s="39">
        <f t="shared" si="34"/>
        <v>0</v>
      </c>
      <c r="F243" s="40">
        <f t="shared" si="35"/>
        <v>0</v>
      </c>
      <c r="G243" s="40">
        <f t="shared" si="36"/>
        <v>0</v>
      </c>
      <c r="H243" s="40">
        <f t="shared" si="37"/>
        <v>0</v>
      </c>
      <c r="I243" s="40">
        <f t="shared" si="38"/>
        <v>0</v>
      </c>
      <c r="J243" s="41">
        <f t="shared" si="39"/>
        <v>0</v>
      </c>
      <c r="K243" s="41">
        <f t="shared" si="40"/>
        <v>0</v>
      </c>
      <c r="L243" s="41">
        <f t="shared" si="41"/>
        <v>0</v>
      </c>
      <c r="M243" s="41">
        <f t="shared" si="42"/>
        <v>0</v>
      </c>
      <c r="O243" s="42">
        <f t="shared" si="43"/>
        <v>0</v>
      </c>
      <c r="P243" s="42">
        <f t="shared" si="44"/>
        <v>0</v>
      </c>
    </row>
    <row r="244" spans="1:16" x14ac:dyDescent="0.25">
      <c r="A244" s="53"/>
      <c r="B244" s="7" t="s">
        <v>259</v>
      </c>
      <c r="C244" s="38">
        <v>0</v>
      </c>
      <c r="D244" s="37">
        <v>0</v>
      </c>
      <c r="E244" s="39">
        <f t="shared" si="34"/>
        <v>0</v>
      </c>
      <c r="F244" s="40">
        <f t="shared" si="35"/>
        <v>0</v>
      </c>
      <c r="G244" s="40">
        <f t="shared" si="36"/>
        <v>0</v>
      </c>
      <c r="H244" s="40">
        <f t="shared" si="37"/>
        <v>0</v>
      </c>
      <c r="I244" s="40">
        <f t="shared" si="38"/>
        <v>0</v>
      </c>
      <c r="J244" s="41">
        <f t="shared" si="39"/>
        <v>0</v>
      </c>
      <c r="K244" s="41">
        <f t="shared" si="40"/>
        <v>0</v>
      </c>
      <c r="L244" s="41">
        <f t="shared" si="41"/>
        <v>0</v>
      </c>
      <c r="M244" s="41">
        <f t="shared" si="42"/>
        <v>0</v>
      </c>
      <c r="O244" s="42">
        <f t="shared" si="43"/>
        <v>0</v>
      </c>
      <c r="P244" s="42">
        <f t="shared" si="44"/>
        <v>0</v>
      </c>
    </row>
    <row r="245" spans="1:16" x14ac:dyDescent="0.25">
      <c r="A245" s="53"/>
      <c r="B245" s="7" t="s">
        <v>260</v>
      </c>
      <c r="C245" s="38">
        <v>0</v>
      </c>
      <c r="D245" s="37">
        <v>0</v>
      </c>
      <c r="E245" s="39">
        <f t="shared" si="34"/>
        <v>0</v>
      </c>
      <c r="F245" s="40">
        <f t="shared" si="35"/>
        <v>0</v>
      </c>
      <c r="G245" s="40">
        <f t="shared" si="36"/>
        <v>0</v>
      </c>
      <c r="H245" s="40">
        <f t="shared" si="37"/>
        <v>0</v>
      </c>
      <c r="I245" s="40">
        <f t="shared" si="38"/>
        <v>0</v>
      </c>
      <c r="J245" s="41">
        <f t="shared" si="39"/>
        <v>0</v>
      </c>
      <c r="K245" s="41">
        <f t="shared" si="40"/>
        <v>0</v>
      </c>
      <c r="L245" s="41">
        <f t="shared" si="41"/>
        <v>0</v>
      </c>
      <c r="M245" s="41">
        <f t="shared" si="42"/>
        <v>0</v>
      </c>
      <c r="O245" s="42">
        <f t="shared" si="43"/>
        <v>0</v>
      </c>
      <c r="P245" s="42">
        <f t="shared" si="44"/>
        <v>0</v>
      </c>
    </row>
    <row r="246" spans="1:16" x14ac:dyDescent="0.25">
      <c r="A246" s="53"/>
      <c r="B246" s="7" t="s">
        <v>261</v>
      </c>
      <c r="C246" s="38">
        <v>0</v>
      </c>
      <c r="D246" s="37">
        <v>0</v>
      </c>
      <c r="E246" s="39">
        <f t="shared" si="34"/>
        <v>0</v>
      </c>
      <c r="F246" s="40">
        <f t="shared" si="35"/>
        <v>0</v>
      </c>
      <c r="G246" s="40">
        <f t="shared" si="36"/>
        <v>0</v>
      </c>
      <c r="H246" s="40">
        <f t="shared" si="37"/>
        <v>0</v>
      </c>
      <c r="I246" s="40">
        <f t="shared" si="38"/>
        <v>0</v>
      </c>
      <c r="J246" s="41">
        <f t="shared" si="39"/>
        <v>0</v>
      </c>
      <c r="K246" s="41">
        <f t="shared" si="40"/>
        <v>0</v>
      </c>
      <c r="L246" s="41">
        <f t="shared" si="41"/>
        <v>0</v>
      </c>
      <c r="M246" s="41">
        <f t="shared" si="42"/>
        <v>0</v>
      </c>
      <c r="O246" s="42">
        <f t="shared" si="43"/>
        <v>0</v>
      </c>
      <c r="P246" s="42">
        <f t="shared" si="44"/>
        <v>0</v>
      </c>
    </row>
    <row r="247" spans="1:16" x14ac:dyDescent="0.25">
      <c r="A247" s="53"/>
      <c r="B247" s="7" t="s">
        <v>262</v>
      </c>
      <c r="C247" s="38">
        <v>0</v>
      </c>
      <c r="D247" s="37">
        <v>0</v>
      </c>
      <c r="E247" s="39">
        <f t="shared" si="34"/>
        <v>0</v>
      </c>
      <c r="F247" s="40">
        <f t="shared" si="35"/>
        <v>0</v>
      </c>
      <c r="G247" s="40">
        <f t="shared" si="36"/>
        <v>0</v>
      </c>
      <c r="H247" s="40">
        <f t="shared" si="37"/>
        <v>0</v>
      </c>
      <c r="I247" s="40">
        <f t="shared" si="38"/>
        <v>0</v>
      </c>
      <c r="J247" s="41">
        <f t="shared" si="39"/>
        <v>0</v>
      </c>
      <c r="K247" s="41">
        <f t="shared" si="40"/>
        <v>0</v>
      </c>
      <c r="L247" s="41">
        <f t="shared" si="41"/>
        <v>0</v>
      </c>
      <c r="M247" s="41">
        <f t="shared" si="42"/>
        <v>0</v>
      </c>
      <c r="O247" s="42">
        <f t="shared" si="43"/>
        <v>0</v>
      </c>
      <c r="P247" s="42">
        <f t="shared" si="44"/>
        <v>0</v>
      </c>
    </row>
    <row r="248" spans="1:16" x14ac:dyDescent="0.25">
      <c r="A248" s="53"/>
      <c r="B248" s="7" t="s">
        <v>263</v>
      </c>
      <c r="C248" s="38">
        <v>0</v>
      </c>
      <c r="D248" s="37">
        <v>0</v>
      </c>
      <c r="E248" s="39">
        <f t="shared" si="34"/>
        <v>0</v>
      </c>
      <c r="F248" s="40">
        <f t="shared" si="35"/>
        <v>0</v>
      </c>
      <c r="G248" s="40">
        <f t="shared" si="36"/>
        <v>0</v>
      </c>
      <c r="H248" s="40">
        <f t="shared" si="37"/>
        <v>0</v>
      </c>
      <c r="I248" s="40">
        <f t="shared" si="38"/>
        <v>0</v>
      </c>
      <c r="J248" s="41">
        <f t="shared" si="39"/>
        <v>0</v>
      </c>
      <c r="K248" s="41">
        <f t="shared" si="40"/>
        <v>0</v>
      </c>
      <c r="L248" s="41">
        <f t="shared" si="41"/>
        <v>0</v>
      </c>
      <c r="M248" s="41">
        <f t="shared" si="42"/>
        <v>0</v>
      </c>
      <c r="O248" s="42">
        <f t="shared" si="43"/>
        <v>0</v>
      </c>
      <c r="P248" s="42">
        <f t="shared" si="44"/>
        <v>0</v>
      </c>
    </row>
    <row r="249" spans="1:16" x14ac:dyDescent="0.25">
      <c r="A249" s="53"/>
      <c r="B249" s="7" t="s">
        <v>264</v>
      </c>
      <c r="C249" s="38">
        <v>0</v>
      </c>
      <c r="D249" s="37">
        <v>0</v>
      </c>
      <c r="E249" s="39">
        <f t="shared" si="34"/>
        <v>0</v>
      </c>
      <c r="F249" s="40">
        <f t="shared" si="35"/>
        <v>0</v>
      </c>
      <c r="G249" s="40">
        <f t="shared" si="36"/>
        <v>0</v>
      </c>
      <c r="H249" s="40">
        <f t="shared" si="37"/>
        <v>0</v>
      </c>
      <c r="I249" s="40">
        <f t="shared" si="38"/>
        <v>0</v>
      </c>
      <c r="J249" s="41">
        <f t="shared" si="39"/>
        <v>0</v>
      </c>
      <c r="K249" s="41">
        <f t="shared" si="40"/>
        <v>0</v>
      </c>
      <c r="L249" s="41">
        <f t="shared" si="41"/>
        <v>0</v>
      </c>
      <c r="M249" s="41">
        <f t="shared" si="42"/>
        <v>0</v>
      </c>
      <c r="O249" s="42">
        <f t="shared" si="43"/>
        <v>0</v>
      </c>
      <c r="P249" s="42">
        <f t="shared" si="44"/>
        <v>0</v>
      </c>
    </row>
    <row r="250" spans="1:16" x14ac:dyDescent="0.25">
      <c r="A250" s="53"/>
      <c r="B250" s="7" t="s">
        <v>265</v>
      </c>
      <c r="C250" s="38">
        <v>0</v>
      </c>
      <c r="D250" s="37">
        <v>0</v>
      </c>
      <c r="E250" s="39">
        <f t="shared" si="34"/>
        <v>0</v>
      </c>
      <c r="F250" s="40">
        <f t="shared" si="35"/>
        <v>0</v>
      </c>
      <c r="G250" s="40">
        <f t="shared" si="36"/>
        <v>0</v>
      </c>
      <c r="H250" s="40">
        <f t="shared" si="37"/>
        <v>0</v>
      </c>
      <c r="I250" s="40">
        <f t="shared" si="38"/>
        <v>0</v>
      </c>
      <c r="J250" s="41">
        <f t="shared" si="39"/>
        <v>0</v>
      </c>
      <c r="K250" s="41">
        <f t="shared" si="40"/>
        <v>0</v>
      </c>
      <c r="L250" s="41">
        <f t="shared" si="41"/>
        <v>0</v>
      </c>
      <c r="M250" s="41">
        <f t="shared" si="42"/>
        <v>0</v>
      </c>
      <c r="O250" s="42">
        <f t="shared" si="43"/>
        <v>0</v>
      </c>
      <c r="P250" s="42">
        <f t="shared" si="44"/>
        <v>0</v>
      </c>
    </row>
    <row r="251" spans="1:16" x14ac:dyDescent="0.25">
      <c r="A251" s="53"/>
      <c r="B251" s="7" t="s">
        <v>266</v>
      </c>
      <c r="C251" s="38">
        <v>0</v>
      </c>
      <c r="D251" s="37">
        <v>0</v>
      </c>
      <c r="E251" s="39">
        <f t="shared" si="34"/>
        <v>0</v>
      </c>
      <c r="F251" s="40">
        <f t="shared" si="35"/>
        <v>0</v>
      </c>
      <c r="G251" s="40">
        <f t="shared" si="36"/>
        <v>0</v>
      </c>
      <c r="H251" s="40">
        <f t="shared" si="37"/>
        <v>0</v>
      </c>
      <c r="I251" s="40">
        <f t="shared" si="38"/>
        <v>0</v>
      </c>
      <c r="J251" s="41">
        <f t="shared" si="39"/>
        <v>0</v>
      </c>
      <c r="K251" s="41">
        <f t="shared" si="40"/>
        <v>0</v>
      </c>
      <c r="L251" s="41">
        <f t="shared" si="41"/>
        <v>0</v>
      </c>
      <c r="M251" s="41">
        <f t="shared" si="42"/>
        <v>0</v>
      </c>
      <c r="O251" s="42">
        <f t="shared" si="43"/>
        <v>0</v>
      </c>
      <c r="P251" s="42">
        <f t="shared" si="44"/>
        <v>0</v>
      </c>
    </row>
    <row r="252" spans="1:16" x14ac:dyDescent="0.25">
      <c r="A252" s="53"/>
      <c r="B252" s="7" t="s">
        <v>267</v>
      </c>
      <c r="C252" s="38">
        <v>0</v>
      </c>
      <c r="D252" s="37">
        <v>0</v>
      </c>
      <c r="E252" s="39">
        <f t="shared" si="34"/>
        <v>0</v>
      </c>
      <c r="F252" s="40">
        <f t="shared" si="35"/>
        <v>0</v>
      </c>
      <c r="G252" s="40">
        <f t="shared" si="36"/>
        <v>0</v>
      </c>
      <c r="H252" s="40">
        <f t="shared" si="37"/>
        <v>0</v>
      </c>
      <c r="I252" s="40">
        <f t="shared" si="38"/>
        <v>0</v>
      </c>
      <c r="J252" s="41">
        <f t="shared" si="39"/>
        <v>0</v>
      </c>
      <c r="K252" s="41">
        <f t="shared" si="40"/>
        <v>0</v>
      </c>
      <c r="L252" s="41">
        <f t="shared" si="41"/>
        <v>0</v>
      </c>
      <c r="M252" s="41">
        <f t="shared" si="42"/>
        <v>0</v>
      </c>
      <c r="O252" s="42">
        <f t="shared" si="43"/>
        <v>0</v>
      </c>
      <c r="P252" s="42">
        <f t="shared" si="44"/>
        <v>0</v>
      </c>
    </row>
    <row r="253" spans="1:16" x14ac:dyDescent="0.25">
      <c r="A253" s="53"/>
      <c r="B253" s="7" t="s">
        <v>268</v>
      </c>
      <c r="C253" s="38">
        <v>0</v>
      </c>
      <c r="D253" s="37">
        <v>0</v>
      </c>
      <c r="E253" s="39">
        <f t="shared" si="34"/>
        <v>0</v>
      </c>
      <c r="F253" s="40">
        <f t="shared" si="35"/>
        <v>0</v>
      </c>
      <c r="G253" s="40">
        <f t="shared" si="36"/>
        <v>0</v>
      </c>
      <c r="H253" s="40">
        <f t="shared" si="37"/>
        <v>0</v>
      </c>
      <c r="I253" s="40">
        <f t="shared" si="38"/>
        <v>0</v>
      </c>
      <c r="J253" s="41">
        <f t="shared" si="39"/>
        <v>0</v>
      </c>
      <c r="K253" s="41">
        <f t="shared" si="40"/>
        <v>0</v>
      </c>
      <c r="L253" s="41">
        <f t="shared" si="41"/>
        <v>0</v>
      </c>
      <c r="M253" s="41">
        <f t="shared" si="42"/>
        <v>0</v>
      </c>
      <c r="O253" s="42">
        <f t="shared" si="43"/>
        <v>0</v>
      </c>
      <c r="P253" s="42">
        <f t="shared" si="44"/>
        <v>0</v>
      </c>
    </row>
    <row r="254" spans="1:16" x14ac:dyDescent="0.25">
      <c r="A254" s="53"/>
      <c r="B254" s="7" t="s">
        <v>269</v>
      </c>
      <c r="C254" s="38">
        <v>0</v>
      </c>
      <c r="D254" s="37">
        <v>0</v>
      </c>
      <c r="E254" s="39">
        <f t="shared" si="34"/>
        <v>0</v>
      </c>
      <c r="F254" s="40">
        <f t="shared" si="35"/>
        <v>0</v>
      </c>
      <c r="G254" s="40">
        <f t="shared" si="36"/>
        <v>0</v>
      </c>
      <c r="H254" s="40">
        <f t="shared" si="37"/>
        <v>0</v>
      </c>
      <c r="I254" s="40">
        <f t="shared" si="38"/>
        <v>0</v>
      </c>
      <c r="J254" s="41">
        <f t="shared" si="39"/>
        <v>0</v>
      </c>
      <c r="K254" s="41">
        <f t="shared" si="40"/>
        <v>0</v>
      </c>
      <c r="L254" s="41">
        <f t="shared" si="41"/>
        <v>0</v>
      </c>
      <c r="M254" s="41">
        <f t="shared" si="42"/>
        <v>0</v>
      </c>
      <c r="O254" s="42">
        <f t="shared" si="43"/>
        <v>0</v>
      </c>
      <c r="P254" s="42">
        <f t="shared" si="44"/>
        <v>0</v>
      </c>
    </row>
    <row r="255" spans="1:16" x14ac:dyDescent="0.25">
      <c r="A255" s="53"/>
      <c r="B255" s="7" t="s">
        <v>270</v>
      </c>
      <c r="C255" s="38">
        <v>0</v>
      </c>
      <c r="D255" s="37">
        <v>0</v>
      </c>
      <c r="E255" s="39">
        <f t="shared" si="34"/>
        <v>0</v>
      </c>
      <c r="F255" s="40">
        <f t="shared" si="35"/>
        <v>0</v>
      </c>
      <c r="G255" s="40">
        <f t="shared" si="36"/>
        <v>0</v>
      </c>
      <c r="H255" s="40">
        <f t="shared" si="37"/>
        <v>0</v>
      </c>
      <c r="I255" s="40">
        <f t="shared" si="38"/>
        <v>0</v>
      </c>
      <c r="J255" s="41">
        <f t="shared" si="39"/>
        <v>0</v>
      </c>
      <c r="K255" s="41">
        <f t="shared" si="40"/>
        <v>0</v>
      </c>
      <c r="L255" s="41">
        <f t="shared" si="41"/>
        <v>0</v>
      </c>
      <c r="M255" s="41">
        <f t="shared" si="42"/>
        <v>0</v>
      </c>
      <c r="O255" s="42">
        <f t="shared" si="43"/>
        <v>0</v>
      </c>
      <c r="P255" s="42">
        <f t="shared" si="44"/>
        <v>0</v>
      </c>
    </row>
    <row r="256" spans="1:16" x14ac:dyDescent="0.25">
      <c r="A256" s="53"/>
      <c r="B256" s="7" t="s">
        <v>271</v>
      </c>
      <c r="C256" s="38">
        <v>0</v>
      </c>
      <c r="D256" s="37">
        <v>0</v>
      </c>
      <c r="E256" s="39">
        <f t="shared" si="34"/>
        <v>0</v>
      </c>
      <c r="F256" s="40">
        <f t="shared" si="35"/>
        <v>0</v>
      </c>
      <c r="G256" s="40">
        <f t="shared" si="36"/>
        <v>0</v>
      </c>
      <c r="H256" s="40">
        <f t="shared" si="37"/>
        <v>0</v>
      </c>
      <c r="I256" s="40">
        <f t="shared" si="38"/>
        <v>0</v>
      </c>
      <c r="J256" s="41">
        <f t="shared" si="39"/>
        <v>0</v>
      </c>
      <c r="K256" s="41">
        <f t="shared" si="40"/>
        <v>0</v>
      </c>
      <c r="L256" s="41">
        <f t="shared" si="41"/>
        <v>0</v>
      </c>
      <c r="M256" s="41">
        <f t="shared" si="42"/>
        <v>0</v>
      </c>
      <c r="O256" s="42">
        <f t="shared" si="43"/>
        <v>0</v>
      </c>
      <c r="P256" s="42">
        <f t="shared" si="44"/>
        <v>0</v>
      </c>
    </row>
    <row r="257" spans="1:16" x14ac:dyDescent="0.25">
      <c r="A257" s="53"/>
      <c r="B257" s="7" t="s">
        <v>272</v>
      </c>
      <c r="C257" s="38">
        <v>0</v>
      </c>
      <c r="D257" s="37">
        <v>0</v>
      </c>
      <c r="E257" s="39">
        <f t="shared" si="34"/>
        <v>0</v>
      </c>
      <c r="F257" s="40">
        <f t="shared" si="35"/>
        <v>0</v>
      </c>
      <c r="G257" s="40">
        <f t="shared" si="36"/>
        <v>0</v>
      </c>
      <c r="H257" s="40">
        <f t="shared" si="37"/>
        <v>0</v>
      </c>
      <c r="I257" s="40">
        <f t="shared" si="38"/>
        <v>0</v>
      </c>
      <c r="J257" s="41">
        <f t="shared" si="39"/>
        <v>0</v>
      </c>
      <c r="K257" s="41">
        <f t="shared" si="40"/>
        <v>0</v>
      </c>
      <c r="L257" s="41">
        <f t="shared" si="41"/>
        <v>0</v>
      </c>
      <c r="M257" s="41">
        <f t="shared" si="42"/>
        <v>0</v>
      </c>
      <c r="O257" s="42">
        <f t="shared" si="43"/>
        <v>0</v>
      </c>
      <c r="P257" s="42">
        <f t="shared" si="44"/>
        <v>0</v>
      </c>
    </row>
    <row r="258" spans="1:16" x14ac:dyDescent="0.25">
      <c r="A258" s="53"/>
      <c r="B258" s="7" t="s">
        <v>273</v>
      </c>
      <c r="C258" s="38">
        <v>0</v>
      </c>
      <c r="D258" s="37">
        <v>0</v>
      </c>
      <c r="E258" s="39">
        <f t="shared" si="34"/>
        <v>0</v>
      </c>
      <c r="F258" s="40">
        <f t="shared" si="35"/>
        <v>0</v>
      </c>
      <c r="G258" s="40">
        <f t="shared" si="36"/>
        <v>0</v>
      </c>
      <c r="H258" s="40">
        <f t="shared" si="37"/>
        <v>0</v>
      </c>
      <c r="I258" s="40">
        <f t="shared" si="38"/>
        <v>0</v>
      </c>
      <c r="J258" s="41">
        <f t="shared" si="39"/>
        <v>0</v>
      </c>
      <c r="K258" s="41">
        <f t="shared" si="40"/>
        <v>0</v>
      </c>
      <c r="L258" s="41">
        <f t="shared" si="41"/>
        <v>0</v>
      </c>
      <c r="M258" s="41">
        <f t="shared" si="42"/>
        <v>0</v>
      </c>
      <c r="O258" s="42">
        <f t="shared" si="43"/>
        <v>0</v>
      </c>
      <c r="P258" s="42">
        <f t="shared" si="44"/>
        <v>0</v>
      </c>
    </row>
    <row r="259" spans="1:16" x14ac:dyDescent="0.25">
      <c r="A259" s="53"/>
      <c r="B259" s="7" t="s">
        <v>274</v>
      </c>
      <c r="C259" s="38">
        <v>0</v>
      </c>
      <c r="D259" s="37">
        <v>0</v>
      </c>
      <c r="E259" s="39">
        <f t="shared" si="34"/>
        <v>0</v>
      </c>
      <c r="F259" s="40">
        <f t="shared" si="35"/>
        <v>0</v>
      </c>
      <c r="G259" s="40">
        <f t="shared" si="36"/>
        <v>0</v>
      </c>
      <c r="H259" s="40">
        <f t="shared" si="37"/>
        <v>0</v>
      </c>
      <c r="I259" s="40">
        <f t="shared" si="38"/>
        <v>0</v>
      </c>
      <c r="J259" s="41">
        <f t="shared" si="39"/>
        <v>0</v>
      </c>
      <c r="K259" s="41">
        <f t="shared" si="40"/>
        <v>0</v>
      </c>
      <c r="L259" s="41">
        <f t="shared" si="41"/>
        <v>0</v>
      </c>
      <c r="M259" s="41">
        <f t="shared" si="42"/>
        <v>0</v>
      </c>
      <c r="O259" s="42">
        <f t="shared" si="43"/>
        <v>0</v>
      </c>
      <c r="P259" s="42">
        <f t="shared" si="44"/>
        <v>0</v>
      </c>
    </row>
    <row r="260" spans="1:16" x14ac:dyDescent="0.25">
      <c r="A260" s="53"/>
      <c r="B260" s="7" t="s">
        <v>275</v>
      </c>
      <c r="C260" s="38">
        <v>0</v>
      </c>
      <c r="D260" s="37">
        <v>0</v>
      </c>
      <c r="E260" s="39">
        <f t="shared" si="34"/>
        <v>0</v>
      </c>
      <c r="F260" s="40">
        <f t="shared" si="35"/>
        <v>0</v>
      </c>
      <c r="G260" s="40">
        <f t="shared" si="36"/>
        <v>0</v>
      </c>
      <c r="H260" s="40">
        <f t="shared" si="37"/>
        <v>0</v>
      </c>
      <c r="I260" s="40">
        <f t="shared" si="38"/>
        <v>0</v>
      </c>
      <c r="J260" s="41">
        <f t="shared" si="39"/>
        <v>0</v>
      </c>
      <c r="K260" s="41">
        <f t="shared" si="40"/>
        <v>0</v>
      </c>
      <c r="L260" s="41">
        <f t="shared" si="41"/>
        <v>0</v>
      </c>
      <c r="M260" s="41">
        <f t="shared" si="42"/>
        <v>0</v>
      </c>
      <c r="O260" s="42">
        <f t="shared" si="43"/>
        <v>0</v>
      </c>
      <c r="P260" s="42">
        <f t="shared" si="44"/>
        <v>0</v>
      </c>
    </row>
    <row r="261" spans="1:16" x14ac:dyDescent="0.25">
      <c r="A261" s="53"/>
      <c r="B261" s="7" t="s">
        <v>276</v>
      </c>
      <c r="C261" s="38">
        <v>0</v>
      </c>
      <c r="D261" s="37">
        <v>0</v>
      </c>
      <c r="E261" s="39">
        <f t="shared" si="34"/>
        <v>0</v>
      </c>
      <c r="F261" s="40">
        <f t="shared" si="35"/>
        <v>0</v>
      </c>
      <c r="G261" s="40">
        <f t="shared" si="36"/>
        <v>0</v>
      </c>
      <c r="H261" s="40">
        <f t="shared" si="37"/>
        <v>0</v>
      </c>
      <c r="I261" s="40">
        <f t="shared" si="38"/>
        <v>0</v>
      </c>
      <c r="J261" s="41">
        <f t="shared" si="39"/>
        <v>0</v>
      </c>
      <c r="K261" s="41">
        <f t="shared" si="40"/>
        <v>0</v>
      </c>
      <c r="L261" s="41">
        <f t="shared" si="41"/>
        <v>0</v>
      </c>
      <c r="M261" s="41">
        <f t="shared" si="42"/>
        <v>0</v>
      </c>
      <c r="O261" s="42">
        <f t="shared" si="43"/>
        <v>0</v>
      </c>
      <c r="P261" s="42">
        <f t="shared" si="44"/>
        <v>0</v>
      </c>
    </row>
    <row r="262" spans="1:16" x14ac:dyDescent="0.25">
      <c r="A262" s="53"/>
      <c r="B262" s="7" t="s">
        <v>277</v>
      </c>
      <c r="C262" s="38">
        <v>0</v>
      </c>
      <c r="D262" s="37">
        <v>0</v>
      </c>
      <c r="E262" s="39">
        <f t="shared" si="34"/>
        <v>0</v>
      </c>
      <c r="F262" s="40">
        <f t="shared" si="35"/>
        <v>0</v>
      </c>
      <c r="G262" s="40">
        <f t="shared" si="36"/>
        <v>0</v>
      </c>
      <c r="H262" s="40">
        <f t="shared" si="37"/>
        <v>0</v>
      </c>
      <c r="I262" s="40">
        <f t="shared" si="38"/>
        <v>0</v>
      </c>
      <c r="J262" s="41">
        <f t="shared" si="39"/>
        <v>0</v>
      </c>
      <c r="K262" s="41">
        <f t="shared" si="40"/>
        <v>0</v>
      </c>
      <c r="L262" s="41">
        <f t="shared" si="41"/>
        <v>0</v>
      </c>
      <c r="M262" s="41">
        <f t="shared" si="42"/>
        <v>0</v>
      </c>
      <c r="O262" s="42">
        <f t="shared" si="43"/>
        <v>0</v>
      </c>
      <c r="P262" s="42">
        <f t="shared" si="44"/>
        <v>0</v>
      </c>
    </row>
    <row r="263" spans="1:16" x14ac:dyDescent="0.25">
      <c r="A263" s="53"/>
      <c r="B263" s="7" t="s">
        <v>278</v>
      </c>
      <c r="C263" s="38">
        <v>0</v>
      </c>
      <c r="D263" s="37">
        <v>0</v>
      </c>
      <c r="E263" s="39">
        <f t="shared" si="34"/>
        <v>0</v>
      </c>
      <c r="F263" s="40">
        <f t="shared" si="35"/>
        <v>0</v>
      </c>
      <c r="G263" s="40">
        <f t="shared" si="36"/>
        <v>0</v>
      </c>
      <c r="H263" s="40">
        <f t="shared" si="37"/>
        <v>0</v>
      </c>
      <c r="I263" s="40">
        <f t="shared" si="38"/>
        <v>0</v>
      </c>
      <c r="J263" s="41">
        <f t="shared" si="39"/>
        <v>0</v>
      </c>
      <c r="K263" s="41">
        <f t="shared" si="40"/>
        <v>0</v>
      </c>
      <c r="L263" s="41">
        <f t="shared" si="41"/>
        <v>0</v>
      </c>
      <c r="M263" s="41">
        <f t="shared" si="42"/>
        <v>0</v>
      </c>
      <c r="O263" s="42">
        <f t="shared" si="43"/>
        <v>0</v>
      </c>
      <c r="P263" s="42">
        <f t="shared" si="44"/>
        <v>0</v>
      </c>
    </row>
    <row r="264" spans="1:16" x14ac:dyDescent="0.25">
      <c r="A264" s="53"/>
      <c r="B264" s="7" t="s">
        <v>279</v>
      </c>
      <c r="C264" s="38">
        <v>0</v>
      </c>
      <c r="D264" s="37">
        <v>0</v>
      </c>
      <c r="E264" s="39">
        <f t="shared" ref="E264:E327" si="45">C264*D264</f>
        <v>0</v>
      </c>
      <c r="F264" s="40">
        <f t="shared" ref="F264:F327" si="46">+E264*12%</f>
        <v>0</v>
      </c>
      <c r="G264" s="40">
        <f t="shared" ref="G264:G327" si="47">0.141*E264</f>
        <v>0</v>
      </c>
      <c r="H264" s="40">
        <f t="shared" ref="H264:H327" si="48">SUM(E264:G264)</f>
        <v>0</v>
      </c>
      <c r="I264" s="40">
        <f t="shared" ref="I264:I327" si="49">MINA(0.8*(E264+G264),40000)</f>
        <v>0</v>
      </c>
      <c r="J264" s="41">
        <f t="shared" si="39"/>
        <v>0</v>
      </c>
      <c r="K264" s="41">
        <f t="shared" si="40"/>
        <v>0</v>
      </c>
      <c r="L264" s="41">
        <f t="shared" si="41"/>
        <v>0</v>
      </c>
      <c r="M264" s="41">
        <f t="shared" si="42"/>
        <v>0</v>
      </c>
      <c r="O264" s="42">
        <f t="shared" si="43"/>
        <v>0</v>
      </c>
      <c r="P264" s="42">
        <f t="shared" si="44"/>
        <v>0</v>
      </c>
    </row>
    <row r="265" spans="1:16" x14ac:dyDescent="0.25">
      <c r="A265" s="53"/>
      <c r="B265" s="7" t="s">
        <v>280</v>
      </c>
      <c r="C265" s="38">
        <v>0</v>
      </c>
      <c r="D265" s="37">
        <v>0</v>
      </c>
      <c r="E265" s="39">
        <f t="shared" si="45"/>
        <v>0</v>
      </c>
      <c r="F265" s="40">
        <f t="shared" si="46"/>
        <v>0</v>
      </c>
      <c r="G265" s="40">
        <f t="shared" si="47"/>
        <v>0</v>
      </c>
      <c r="H265" s="40">
        <f t="shared" si="48"/>
        <v>0</v>
      </c>
      <c r="I265" s="40">
        <f t="shared" si="49"/>
        <v>0</v>
      </c>
      <c r="J265" s="41">
        <f t="shared" si="39"/>
        <v>0</v>
      </c>
      <c r="K265" s="41">
        <f t="shared" si="40"/>
        <v>0</v>
      </c>
      <c r="L265" s="41">
        <f t="shared" si="41"/>
        <v>0</v>
      </c>
      <c r="M265" s="41">
        <f t="shared" si="42"/>
        <v>0</v>
      </c>
      <c r="O265" s="42">
        <f t="shared" si="43"/>
        <v>0</v>
      </c>
      <c r="P265" s="42">
        <f t="shared" si="44"/>
        <v>0</v>
      </c>
    </row>
    <row r="266" spans="1:16" x14ac:dyDescent="0.25">
      <c r="A266" s="53"/>
      <c r="B266" s="7" t="s">
        <v>281</v>
      </c>
      <c r="C266" s="38">
        <v>0</v>
      </c>
      <c r="D266" s="37">
        <v>0</v>
      </c>
      <c r="E266" s="39">
        <f t="shared" si="45"/>
        <v>0</v>
      </c>
      <c r="F266" s="40">
        <f t="shared" si="46"/>
        <v>0</v>
      </c>
      <c r="G266" s="40">
        <f t="shared" si="47"/>
        <v>0</v>
      </c>
      <c r="H266" s="40">
        <f t="shared" si="48"/>
        <v>0</v>
      </c>
      <c r="I266" s="40">
        <f t="shared" si="49"/>
        <v>0</v>
      </c>
      <c r="J266" s="41">
        <f t="shared" si="39"/>
        <v>0</v>
      </c>
      <c r="K266" s="41">
        <f t="shared" si="40"/>
        <v>0</v>
      </c>
      <c r="L266" s="41">
        <f t="shared" si="41"/>
        <v>0</v>
      </c>
      <c r="M266" s="41">
        <f t="shared" si="42"/>
        <v>0</v>
      </c>
      <c r="O266" s="42">
        <f t="shared" si="43"/>
        <v>0</v>
      </c>
      <c r="P266" s="42">
        <f t="shared" si="44"/>
        <v>0</v>
      </c>
    </row>
    <row r="267" spans="1:16" x14ac:dyDescent="0.25">
      <c r="A267" s="53"/>
      <c r="B267" s="7" t="s">
        <v>282</v>
      </c>
      <c r="C267" s="38">
        <v>0</v>
      </c>
      <c r="D267" s="37">
        <v>0</v>
      </c>
      <c r="E267" s="39">
        <f t="shared" si="45"/>
        <v>0</v>
      </c>
      <c r="F267" s="40">
        <f t="shared" si="46"/>
        <v>0</v>
      </c>
      <c r="G267" s="40">
        <f t="shared" si="47"/>
        <v>0</v>
      </c>
      <c r="H267" s="40">
        <f t="shared" si="48"/>
        <v>0</v>
      </c>
      <c r="I267" s="40">
        <f t="shared" si="49"/>
        <v>0</v>
      </c>
      <c r="J267" s="41">
        <f t="shared" si="39"/>
        <v>0</v>
      </c>
      <c r="K267" s="41">
        <f t="shared" si="40"/>
        <v>0</v>
      </c>
      <c r="L267" s="41">
        <f t="shared" si="41"/>
        <v>0</v>
      </c>
      <c r="M267" s="41">
        <f t="shared" si="42"/>
        <v>0</v>
      </c>
      <c r="O267" s="42">
        <f t="shared" si="43"/>
        <v>0</v>
      </c>
      <c r="P267" s="42">
        <f t="shared" si="44"/>
        <v>0</v>
      </c>
    </row>
    <row r="268" spans="1:16" x14ac:dyDescent="0.25">
      <c r="A268" s="53"/>
      <c r="B268" s="7" t="s">
        <v>283</v>
      </c>
      <c r="C268" s="38">
        <v>0</v>
      </c>
      <c r="D268" s="37">
        <v>0</v>
      </c>
      <c r="E268" s="39">
        <f t="shared" si="45"/>
        <v>0</v>
      </c>
      <c r="F268" s="40">
        <f t="shared" si="46"/>
        <v>0</v>
      </c>
      <c r="G268" s="40">
        <f t="shared" si="47"/>
        <v>0</v>
      </c>
      <c r="H268" s="40">
        <f t="shared" si="48"/>
        <v>0</v>
      </c>
      <c r="I268" s="40">
        <f t="shared" si="49"/>
        <v>0</v>
      </c>
      <c r="J268" s="41">
        <f t="shared" si="39"/>
        <v>0</v>
      </c>
      <c r="K268" s="41">
        <f t="shared" si="40"/>
        <v>0</v>
      </c>
      <c r="L268" s="41">
        <f t="shared" si="41"/>
        <v>0</v>
      </c>
      <c r="M268" s="41">
        <f t="shared" si="42"/>
        <v>0</v>
      </c>
      <c r="O268" s="42">
        <f t="shared" si="43"/>
        <v>0</v>
      </c>
      <c r="P268" s="42">
        <f t="shared" si="44"/>
        <v>0</v>
      </c>
    </row>
    <row r="269" spans="1:16" x14ac:dyDescent="0.25">
      <c r="A269" s="53"/>
      <c r="B269" s="7" t="s">
        <v>284</v>
      </c>
      <c r="C269" s="38">
        <v>0</v>
      </c>
      <c r="D269" s="37">
        <v>0</v>
      </c>
      <c r="E269" s="39">
        <f t="shared" si="45"/>
        <v>0</v>
      </c>
      <c r="F269" s="40">
        <f t="shared" si="46"/>
        <v>0</v>
      </c>
      <c r="G269" s="40">
        <f t="shared" si="47"/>
        <v>0</v>
      </c>
      <c r="H269" s="40">
        <f t="shared" si="48"/>
        <v>0</v>
      </c>
      <c r="I269" s="40">
        <f t="shared" si="49"/>
        <v>0</v>
      </c>
      <c r="J269" s="41">
        <f t="shared" si="39"/>
        <v>0</v>
      </c>
      <c r="K269" s="41">
        <f t="shared" si="40"/>
        <v>0</v>
      </c>
      <c r="L269" s="41">
        <f t="shared" si="41"/>
        <v>0</v>
      </c>
      <c r="M269" s="41">
        <f t="shared" si="42"/>
        <v>0</v>
      </c>
      <c r="O269" s="42">
        <f t="shared" si="43"/>
        <v>0</v>
      </c>
      <c r="P269" s="42">
        <f t="shared" si="44"/>
        <v>0</v>
      </c>
    </row>
    <row r="270" spans="1:16" x14ac:dyDescent="0.25">
      <c r="A270" s="53"/>
      <c r="B270" s="7" t="s">
        <v>285</v>
      </c>
      <c r="C270" s="38">
        <v>0</v>
      </c>
      <c r="D270" s="37">
        <v>0</v>
      </c>
      <c r="E270" s="39">
        <f t="shared" si="45"/>
        <v>0</v>
      </c>
      <c r="F270" s="40">
        <f t="shared" si="46"/>
        <v>0</v>
      </c>
      <c r="G270" s="40">
        <f t="shared" si="47"/>
        <v>0</v>
      </c>
      <c r="H270" s="40">
        <f t="shared" si="48"/>
        <v>0</v>
      </c>
      <c r="I270" s="40">
        <f t="shared" si="49"/>
        <v>0</v>
      </c>
      <c r="J270" s="41">
        <f t="shared" si="39"/>
        <v>0</v>
      </c>
      <c r="K270" s="41">
        <f t="shared" si="40"/>
        <v>0</v>
      </c>
      <c r="L270" s="41">
        <f t="shared" si="41"/>
        <v>0</v>
      </c>
      <c r="M270" s="41">
        <f t="shared" si="42"/>
        <v>0</v>
      </c>
      <c r="O270" s="42">
        <f t="shared" si="43"/>
        <v>0</v>
      </c>
      <c r="P270" s="42">
        <f t="shared" si="44"/>
        <v>0</v>
      </c>
    </row>
    <row r="271" spans="1:16" x14ac:dyDescent="0.25">
      <c r="A271" s="53"/>
      <c r="B271" s="7" t="s">
        <v>286</v>
      </c>
      <c r="C271" s="38">
        <v>0</v>
      </c>
      <c r="D271" s="37">
        <v>0</v>
      </c>
      <c r="E271" s="39">
        <f t="shared" si="45"/>
        <v>0</v>
      </c>
      <c r="F271" s="40">
        <f t="shared" si="46"/>
        <v>0</v>
      </c>
      <c r="G271" s="40">
        <f t="shared" si="47"/>
        <v>0</v>
      </c>
      <c r="H271" s="40">
        <f t="shared" si="48"/>
        <v>0</v>
      </c>
      <c r="I271" s="40">
        <f t="shared" si="49"/>
        <v>0</v>
      </c>
      <c r="J271" s="41">
        <f t="shared" si="39"/>
        <v>0</v>
      </c>
      <c r="K271" s="41">
        <f t="shared" si="40"/>
        <v>0</v>
      </c>
      <c r="L271" s="41">
        <f t="shared" si="41"/>
        <v>0</v>
      </c>
      <c r="M271" s="41">
        <f t="shared" si="42"/>
        <v>0</v>
      </c>
      <c r="O271" s="42">
        <f t="shared" si="43"/>
        <v>0</v>
      </c>
      <c r="P271" s="42">
        <f t="shared" si="44"/>
        <v>0</v>
      </c>
    </row>
    <row r="272" spans="1:16" x14ac:dyDescent="0.25">
      <c r="A272" s="53"/>
      <c r="B272" s="7" t="s">
        <v>287</v>
      </c>
      <c r="C272" s="38">
        <v>0</v>
      </c>
      <c r="D272" s="37">
        <v>0</v>
      </c>
      <c r="E272" s="39">
        <f t="shared" si="45"/>
        <v>0</v>
      </c>
      <c r="F272" s="40">
        <f t="shared" si="46"/>
        <v>0</v>
      </c>
      <c r="G272" s="40">
        <f t="shared" si="47"/>
        <v>0</v>
      </c>
      <c r="H272" s="40">
        <f t="shared" si="48"/>
        <v>0</v>
      </c>
      <c r="I272" s="40">
        <f t="shared" si="49"/>
        <v>0</v>
      </c>
      <c r="J272" s="41">
        <f t="shared" si="39"/>
        <v>0</v>
      </c>
      <c r="K272" s="41">
        <f t="shared" si="40"/>
        <v>0</v>
      </c>
      <c r="L272" s="41">
        <f t="shared" si="41"/>
        <v>0</v>
      </c>
      <c r="M272" s="41">
        <f t="shared" si="42"/>
        <v>0</v>
      </c>
      <c r="O272" s="42">
        <f t="shared" si="43"/>
        <v>0</v>
      </c>
      <c r="P272" s="42">
        <f t="shared" si="44"/>
        <v>0</v>
      </c>
    </row>
    <row r="273" spans="1:16" x14ac:dyDescent="0.25">
      <c r="A273" s="53"/>
      <c r="B273" s="7" t="s">
        <v>288</v>
      </c>
      <c r="C273" s="38">
        <v>0</v>
      </c>
      <c r="D273" s="37">
        <v>0</v>
      </c>
      <c r="E273" s="39">
        <f t="shared" si="45"/>
        <v>0</v>
      </c>
      <c r="F273" s="40">
        <f t="shared" si="46"/>
        <v>0</v>
      </c>
      <c r="G273" s="40">
        <f t="shared" si="47"/>
        <v>0</v>
      </c>
      <c r="H273" s="40">
        <f t="shared" si="48"/>
        <v>0</v>
      </c>
      <c r="I273" s="40">
        <f t="shared" si="49"/>
        <v>0</v>
      </c>
      <c r="J273" s="41">
        <f t="shared" si="39"/>
        <v>0</v>
      </c>
      <c r="K273" s="41">
        <f t="shared" si="40"/>
        <v>0</v>
      </c>
      <c r="L273" s="41">
        <f t="shared" si="41"/>
        <v>0</v>
      </c>
      <c r="M273" s="41">
        <f t="shared" si="42"/>
        <v>0</v>
      </c>
      <c r="O273" s="42">
        <f t="shared" si="43"/>
        <v>0</v>
      </c>
      <c r="P273" s="42">
        <f t="shared" si="44"/>
        <v>0</v>
      </c>
    </row>
    <row r="274" spans="1:16" x14ac:dyDescent="0.25">
      <c r="A274" s="53"/>
      <c r="B274" s="7" t="s">
        <v>289</v>
      </c>
      <c r="C274" s="38">
        <v>0</v>
      </c>
      <c r="D274" s="37">
        <v>0</v>
      </c>
      <c r="E274" s="39">
        <f t="shared" si="45"/>
        <v>0</v>
      </c>
      <c r="F274" s="40">
        <f t="shared" si="46"/>
        <v>0</v>
      </c>
      <c r="G274" s="40">
        <f t="shared" si="47"/>
        <v>0</v>
      </c>
      <c r="H274" s="40">
        <f t="shared" si="48"/>
        <v>0</v>
      </c>
      <c r="I274" s="40">
        <f t="shared" si="49"/>
        <v>0</v>
      </c>
      <c r="J274" s="41">
        <f t="shared" si="39"/>
        <v>0</v>
      </c>
      <c r="K274" s="41">
        <f t="shared" si="40"/>
        <v>0</v>
      </c>
      <c r="L274" s="41">
        <f t="shared" si="41"/>
        <v>0</v>
      </c>
      <c r="M274" s="41">
        <f t="shared" si="42"/>
        <v>0</v>
      </c>
      <c r="O274" s="42">
        <f t="shared" si="43"/>
        <v>0</v>
      </c>
      <c r="P274" s="42">
        <f t="shared" si="44"/>
        <v>0</v>
      </c>
    </row>
    <row r="275" spans="1:16" x14ac:dyDescent="0.25">
      <c r="A275" s="53"/>
      <c r="B275" s="7" t="s">
        <v>290</v>
      </c>
      <c r="C275" s="38">
        <v>0</v>
      </c>
      <c r="D275" s="37">
        <v>0</v>
      </c>
      <c r="E275" s="39">
        <f t="shared" si="45"/>
        <v>0</v>
      </c>
      <c r="F275" s="40">
        <f t="shared" si="46"/>
        <v>0</v>
      </c>
      <c r="G275" s="40">
        <f t="shared" si="47"/>
        <v>0</v>
      </c>
      <c r="H275" s="40">
        <f t="shared" si="48"/>
        <v>0</v>
      </c>
      <c r="I275" s="40">
        <f t="shared" si="49"/>
        <v>0</v>
      </c>
      <c r="J275" s="41">
        <f t="shared" si="39"/>
        <v>0</v>
      </c>
      <c r="K275" s="41">
        <f t="shared" si="40"/>
        <v>0</v>
      </c>
      <c r="L275" s="41">
        <f t="shared" si="41"/>
        <v>0</v>
      </c>
      <c r="M275" s="41">
        <f t="shared" si="42"/>
        <v>0</v>
      </c>
      <c r="O275" s="42">
        <f t="shared" si="43"/>
        <v>0</v>
      </c>
      <c r="P275" s="42">
        <f t="shared" si="44"/>
        <v>0</v>
      </c>
    </row>
    <row r="276" spans="1:16" x14ac:dyDescent="0.25">
      <c r="A276" s="53"/>
      <c r="B276" s="7" t="s">
        <v>291</v>
      </c>
      <c r="C276" s="38">
        <v>0</v>
      </c>
      <c r="D276" s="37">
        <v>0</v>
      </c>
      <c r="E276" s="39">
        <f t="shared" si="45"/>
        <v>0</v>
      </c>
      <c r="F276" s="40">
        <f t="shared" si="46"/>
        <v>0</v>
      </c>
      <c r="G276" s="40">
        <f t="shared" si="47"/>
        <v>0</v>
      </c>
      <c r="H276" s="40">
        <f t="shared" si="48"/>
        <v>0</v>
      </c>
      <c r="I276" s="40">
        <f t="shared" si="49"/>
        <v>0</v>
      </c>
      <c r="J276" s="41">
        <f t="shared" si="39"/>
        <v>0</v>
      </c>
      <c r="K276" s="41">
        <f t="shared" si="40"/>
        <v>0</v>
      </c>
      <c r="L276" s="41">
        <f t="shared" si="41"/>
        <v>0</v>
      </c>
      <c r="M276" s="41">
        <f t="shared" si="42"/>
        <v>0</v>
      </c>
      <c r="O276" s="42">
        <f t="shared" si="43"/>
        <v>0</v>
      </c>
      <c r="P276" s="42">
        <f t="shared" si="44"/>
        <v>0</v>
      </c>
    </row>
    <row r="277" spans="1:16" x14ac:dyDescent="0.25">
      <c r="A277" s="53"/>
      <c r="B277" s="7" t="s">
        <v>292</v>
      </c>
      <c r="C277" s="38">
        <v>0</v>
      </c>
      <c r="D277" s="37">
        <v>0</v>
      </c>
      <c r="E277" s="39">
        <f t="shared" si="45"/>
        <v>0</v>
      </c>
      <c r="F277" s="40">
        <f t="shared" si="46"/>
        <v>0</v>
      </c>
      <c r="G277" s="40">
        <f t="shared" si="47"/>
        <v>0</v>
      </c>
      <c r="H277" s="40">
        <f t="shared" si="48"/>
        <v>0</v>
      </c>
      <c r="I277" s="40">
        <f t="shared" si="49"/>
        <v>0</v>
      </c>
      <c r="J277" s="41">
        <f t="shared" si="39"/>
        <v>0</v>
      </c>
      <c r="K277" s="41">
        <f t="shared" si="40"/>
        <v>0</v>
      </c>
      <c r="L277" s="41">
        <f t="shared" si="41"/>
        <v>0</v>
      </c>
      <c r="M277" s="41">
        <f t="shared" si="42"/>
        <v>0</v>
      </c>
      <c r="O277" s="42">
        <f t="shared" si="43"/>
        <v>0</v>
      </c>
      <c r="P277" s="42">
        <f t="shared" si="44"/>
        <v>0</v>
      </c>
    </row>
    <row r="278" spans="1:16" x14ac:dyDescent="0.25">
      <c r="A278" s="53"/>
      <c r="B278" s="7" t="s">
        <v>293</v>
      </c>
      <c r="C278" s="38">
        <v>0</v>
      </c>
      <c r="D278" s="37">
        <v>0</v>
      </c>
      <c r="E278" s="39">
        <f t="shared" si="45"/>
        <v>0</v>
      </c>
      <c r="F278" s="40">
        <f t="shared" si="46"/>
        <v>0</v>
      </c>
      <c r="G278" s="40">
        <f t="shared" si="47"/>
        <v>0</v>
      </c>
      <c r="H278" s="40">
        <f t="shared" si="48"/>
        <v>0</v>
      </c>
      <c r="I278" s="40">
        <f t="shared" si="49"/>
        <v>0</v>
      </c>
      <c r="J278" s="41">
        <f t="shared" si="39"/>
        <v>0</v>
      </c>
      <c r="K278" s="41">
        <f t="shared" si="40"/>
        <v>0</v>
      </c>
      <c r="L278" s="41">
        <f t="shared" si="41"/>
        <v>0</v>
      </c>
      <c r="M278" s="41">
        <f t="shared" si="42"/>
        <v>0</v>
      </c>
      <c r="O278" s="42">
        <f t="shared" si="43"/>
        <v>0</v>
      </c>
      <c r="P278" s="42">
        <f t="shared" si="44"/>
        <v>0</v>
      </c>
    </row>
    <row r="279" spans="1:16" x14ac:dyDescent="0.25">
      <c r="A279" s="53"/>
      <c r="B279" s="7" t="s">
        <v>294</v>
      </c>
      <c r="C279" s="38">
        <v>0</v>
      </c>
      <c r="D279" s="37">
        <v>0</v>
      </c>
      <c r="E279" s="39">
        <f t="shared" si="45"/>
        <v>0</v>
      </c>
      <c r="F279" s="40">
        <f t="shared" si="46"/>
        <v>0</v>
      </c>
      <c r="G279" s="40">
        <f t="shared" si="47"/>
        <v>0</v>
      </c>
      <c r="H279" s="40">
        <f t="shared" si="48"/>
        <v>0</v>
      </c>
      <c r="I279" s="40">
        <f t="shared" si="49"/>
        <v>0</v>
      </c>
      <c r="J279" s="41">
        <f t="shared" ref="J279:J342" si="50">MINA($I279,$P$7*$D279)</f>
        <v>0</v>
      </c>
      <c r="K279" s="41">
        <f t="shared" ref="K279:K342" si="51">MINA($I279,$P$8*$D279)</f>
        <v>0</v>
      </c>
      <c r="L279" s="41">
        <f t="shared" ref="L279:L342" si="52">MINA($I279,$P$9*$D279)</f>
        <v>0</v>
      </c>
      <c r="M279" s="41">
        <f t="shared" ref="M279:M342" si="53">MINA($I279,$P$10*$D279)</f>
        <v>0</v>
      </c>
      <c r="O279" s="42">
        <f t="shared" ref="O279:O342" si="54">IF($T$8&gt;=$T$9,0,MINA(1,(($T$9-$T$8)/30)))*$A279*$H279</f>
        <v>0</v>
      </c>
      <c r="P279" s="42">
        <f t="shared" ref="P279:P342" si="55">IF($T$8&gt;=$T$10,0,MINA(1,(($T$10-$T$8)/30)))*$A279*$H279</f>
        <v>0</v>
      </c>
    </row>
    <row r="280" spans="1:16" x14ac:dyDescent="0.25">
      <c r="A280" s="53"/>
      <c r="B280" s="7" t="s">
        <v>295</v>
      </c>
      <c r="C280" s="38">
        <v>0</v>
      </c>
      <c r="D280" s="37">
        <v>0</v>
      </c>
      <c r="E280" s="39">
        <f t="shared" si="45"/>
        <v>0</v>
      </c>
      <c r="F280" s="40">
        <f t="shared" si="46"/>
        <v>0</v>
      </c>
      <c r="G280" s="40">
        <f t="shared" si="47"/>
        <v>0</v>
      </c>
      <c r="H280" s="40">
        <f t="shared" si="48"/>
        <v>0</v>
      </c>
      <c r="I280" s="40">
        <f t="shared" si="49"/>
        <v>0</v>
      </c>
      <c r="J280" s="41">
        <f t="shared" si="50"/>
        <v>0</v>
      </c>
      <c r="K280" s="41">
        <f t="shared" si="51"/>
        <v>0</v>
      </c>
      <c r="L280" s="41">
        <f t="shared" si="52"/>
        <v>0</v>
      </c>
      <c r="M280" s="41">
        <f t="shared" si="53"/>
        <v>0</v>
      </c>
      <c r="O280" s="42">
        <f t="shared" si="54"/>
        <v>0</v>
      </c>
      <c r="P280" s="42">
        <f t="shared" si="55"/>
        <v>0</v>
      </c>
    </row>
    <row r="281" spans="1:16" x14ac:dyDescent="0.25">
      <c r="A281" s="53"/>
      <c r="B281" s="7" t="s">
        <v>296</v>
      </c>
      <c r="C281" s="38">
        <v>0</v>
      </c>
      <c r="D281" s="37">
        <v>0</v>
      </c>
      <c r="E281" s="39">
        <f t="shared" si="45"/>
        <v>0</v>
      </c>
      <c r="F281" s="40">
        <f t="shared" si="46"/>
        <v>0</v>
      </c>
      <c r="G281" s="40">
        <f t="shared" si="47"/>
        <v>0</v>
      </c>
      <c r="H281" s="40">
        <f t="shared" si="48"/>
        <v>0</v>
      </c>
      <c r="I281" s="40">
        <f t="shared" si="49"/>
        <v>0</v>
      </c>
      <c r="J281" s="41">
        <f t="shared" si="50"/>
        <v>0</v>
      </c>
      <c r="K281" s="41">
        <f t="shared" si="51"/>
        <v>0</v>
      </c>
      <c r="L281" s="41">
        <f t="shared" si="52"/>
        <v>0</v>
      </c>
      <c r="M281" s="41">
        <f t="shared" si="53"/>
        <v>0</v>
      </c>
      <c r="O281" s="42">
        <f t="shared" si="54"/>
        <v>0</v>
      </c>
      <c r="P281" s="42">
        <f t="shared" si="55"/>
        <v>0</v>
      </c>
    </row>
    <row r="282" spans="1:16" x14ac:dyDescent="0.25">
      <c r="A282" s="53"/>
      <c r="B282" s="7" t="s">
        <v>297</v>
      </c>
      <c r="C282" s="38">
        <v>0</v>
      </c>
      <c r="D282" s="37">
        <v>0</v>
      </c>
      <c r="E282" s="39">
        <f t="shared" si="45"/>
        <v>0</v>
      </c>
      <c r="F282" s="40">
        <f t="shared" si="46"/>
        <v>0</v>
      </c>
      <c r="G282" s="40">
        <f t="shared" si="47"/>
        <v>0</v>
      </c>
      <c r="H282" s="40">
        <f t="shared" si="48"/>
        <v>0</v>
      </c>
      <c r="I282" s="40">
        <f t="shared" si="49"/>
        <v>0</v>
      </c>
      <c r="J282" s="41">
        <f t="shared" si="50"/>
        <v>0</v>
      </c>
      <c r="K282" s="41">
        <f t="shared" si="51"/>
        <v>0</v>
      </c>
      <c r="L282" s="41">
        <f t="shared" si="52"/>
        <v>0</v>
      </c>
      <c r="M282" s="41">
        <f t="shared" si="53"/>
        <v>0</v>
      </c>
      <c r="O282" s="42">
        <f t="shared" si="54"/>
        <v>0</v>
      </c>
      <c r="P282" s="42">
        <f t="shared" si="55"/>
        <v>0</v>
      </c>
    </row>
    <row r="283" spans="1:16" x14ac:dyDescent="0.25">
      <c r="A283" s="53"/>
      <c r="B283" s="7" t="s">
        <v>298</v>
      </c>
      <c r="C283" s="38">
        <v>0</v>
      </c>
      <c r="D283" s="37">
        <v>0</v>
      </c>
      <c r="E283" s="39">
        <f t="shared" si="45"/>
        <v>0</v>
      </c>
      <c r="F283" s="40">
        <f t="shared" si="46"/>
        <v>0</v>
      </c>
      <c r="G283" s="40">
        <f t="shared" si="47"/>
        <v>0</v>
      </c>
      <c r="H283" s="40">
        <f t="shared" si="48"/>
        <v>0</v>
      </c>
      <c r="I283" s="40">
        <f t="shared" si="49"/>
        <v>0</v>
      </c>
      <c r="J283" s="41">
        <f t="shared" si="50"/>
        <v>0</v>
      </c>
      <c r="K283" s="41">
        <f t="shared" si="51"/>
        <v>0</v>
      </c>
      <c r="L283" s="41">
        <f t="shared" si="52"/>
        <v>0</v>
      </c>
      <c r="M283" s="41">
        <f t="shared" si="53"/>
        <v>0</v>
      </c>
      <c r="O283" s="42">
        <f t="shared" si="54"/>
        <v>0</v>
      </c>
      <c r="P283" s="42">
        <f t="shared" si="55"/>
        <v>0</v>
      </c>
    </row>
    <row r="284" spans="1:16" x14ac:dyDescent="0.25">
      <c r="A284" s="53"/>
      <c r="B284" s="7" t="s">
        <v>299</v>
      </c>
      <c r="C284" s="38">
        <v>0</v>
      </c>
      <c r="D284" s="37">
        <v>0</v>
      </c>
      <c r="E284" s="39">
        <f t="shared" si="45"/>
        <v>0</v>
      </c>
      <c r="F284" s="40">
        <f t="shared" si="46"/>
        <v>0</v>
      </c>
      <c r="G284" s="40">
        <f t="shared" si="47"/>
        <v>0</v>
      </c>
      <c r="H284" s="40">
        <f t="shared" si="48"/>
        <v>0</v>
      </c>
      <c r="I284" s="40">
        <f t="shared" si="49"/>
        <v>0</v>
      </c>
      <c r="J284" s="41">
        <f t="shared" si="50"/>
        <v>0</v>
      </c>
      <c r="K284" s="41">
        <f t="shared" si="51"/>
        <v>0</v>
      </c>
      <c r="L284" s="41">
        <f t="shared" si="52"/>
        <v>0</v>
      </c>
      <c r="M284" s="41">
        <f t="shared" si="53"/>
        <v>0</v>
      </c>
      <c r="O284" s="42">
        <f t="shared" si="54"/>
        <v>0</v>
      </c>
      <c r="P284" s="42">
        <f t="shared" si="55"/>
        <v>0</v>
      </c>
    </row>
    <row r="285" spans="1:16" x14ac:dyDescent="0.25">
      <c r="A285" s="53"/>
      <c r="B285" s="7" t="s">
        <v>300</v>
      </c>
      <c r="C285" s="38">
        <v>0</v>
      </c>
      <c r="D285" s="37">
        <v>0</v>
      </c>
      <c r="E285" s="39">
        <f t="shared" si="45"/>
        <v>0</v>
      </c>
      <c r="F285" s="40">
        <f t="shared" si="46"/>
        <v>0</v>
      </c>
      <c r="G285" s="40">
        <f t="shared" si="47"/>
        <v>0</v>
      </c>
      <c r="H285" s="40">
        <f t="shared" si="48"/>
        <v>0</v>
      </c>
      <c r="I285" s="40">
        <f t="shared" si="49"/>
        <v>0</v>
      </c>
      <c r="J285" s="41">
        <f t="shared" si="50"/>
        <v>0</v>
      </c>
      <c r="K285" s="41">
        <f t="shared" si="51"/>
        <v>0</v>
      </c>
      <c r="L285" s="41">
        <f t="shared" si="52"/>
        <v>0</v>
      </c>
      <c r="M285" s="41">
        <f t="shared" si="53"/>
        <v>0</v>
      </c>
      <c r="O285" s="42">
        <f t="shared" si="54"/>
        <v>0</v>
      </c>
      <c r="P285" s="42">
        <f t="shared" si="55"/>
        <v>0</v>
      </c>
    </row>
    <row r="286" spans="1:16" x14ac:dyDescent="0.25">
      <c r="A286" s="53"/>
      <c r="B286" s="7" t="s">
        <v>301</v>
      </c>
      <c r="C286" s="38">
        <v>0</v>
      </c>
      <c r="D286" s="37">
        <v>0</v>
      </c>
      <c r="E286" s="39">
        <f t="shared" si="45"/>
        <v>0</v>
      </c>
      <c r="F286" s="40">
        <f t="shared" si="46"/>
        <v>0</v>
      </c>
      <c r="G286" s="40">
        <f t="shared" si="47"/>
        <v>0</v>
      </c>
      <c r="H286" s="40">
        <f t="shared" si="48"/>
        <v>0</v>
      </c>
      <c r="I286" s="40">
        <f t="shared" si="49"/>
        <v>0</v>
      </c>
      <c r="J286" s="41">
        <f t="shared" si="50"/>
        <v>0</v>
      </c>
      <c r="K286" s="41">
        <f t="shared" si="51"/>
        <v>0</v>
      </c>
      <c r="L286" s="41">
        <f t="shared" si="52"/>
        <v>0</v>
      </c>
      <c r="M286" s="41">
        <f t="shared" si="53"/>
        <v>0</v>
      </c>
      <c r="O286" s="42">
        <f t="shared" si="54"/>
        <v>0</v>
      </c>
      <c r="P286" s="42">
        <f t="shared" si="55"/>
        <v>0</v>
      </c>
    </row>
    <row r="287" spans="1:16" x14ac:dyDescent="0.25">
      <c r="A287" s="53"/>
      <c r="B287" s="7" t="s">
        <v>302</v>
      </c>
      <c r="C287" s="38">
        <v>0</v>
      </c>
      <c r="D287" s="37">
        <v>0</v>
      </c>
      <c r="E287" s="39">
        <f t="shared" si="45"/>
        <v>0</v>
      </c>
      <c r="F287" s="40">
        <f t="shared" si="46"/>
        <v>0</v>
      </c>
      <c r="G287" s="40">
        <f t="shared" si="47"/>
        <v>0</v>
      </c>
      <c r="H287" s="40">
        <f t="shared" si="48"/>
        <v>0</v>
      </c>
      <c r="I287" s="40">
        <f t="shared" si="49"/>
        <v>0</v>
      </c>
      <c r="J287" s="41">
        <f t="shared" si="50"/>
        <v>0</v>
      </c>
      <c r="K287" s="41">
        <f t="shared" si="51"/>
        <v>0</v>
      </c>
      <c r="L287" s="41">
        <f t="shared" si="52"/>
        <v>0</v>
      </c>
      <c r="M287" s="41">
        <f t="shared" si="53"/>
        <v>0</v>
      </c>
      <c r="O287" s="42">
        <f t="shared" si="54"/>
        <v>0</v>
      </c>
      <c r="P287" s="42">
        <f t="shared" si="55"/>
        <v>0</v>
      </c>
    </row>
    <row r="288" spans="1:16" x14ac:dyDescent="0.25">
      <c r="A288" s="53"/>
      <c r="B288" s="7" t="s">
        <v>303</v>
      </c>
      <c r="C288" s="38">
        <v>0</v>
      </c>
      <c r="D288" s="37">
        <v>0</v>
      </c>
      <c r="E288" s="39">
        <f t="shared" si="45"/>
        <v>0</v>
      </c>
      <c r="F288" s="40">
        <f t="shared" si="46"/>
        <v>0</v>
      </c>
      <c r="G288" s="40">
        <f t="shared" si="47"/>
        <v>0</v>
      </c>
      <c r="H288" s="40">
        <f t="shared" si="48"/>
        <v>0</v>
      </c>
      <c r="I288" s="40">
        <f t="shared" si="49"/>
        <v>0</v>
      </c>
      <c r="J288" s="41">
        <f t="shared" si="50"/>
        <v>0</v>
      </c>
      <c r="K288" s="41">
        <f t="shared" si="51"/>
        <v>0</v>
      </c>
      <c r="L288" s="41">
        <f t="shared" si="52"/>
        <v>0</v>
      </c>
      <c r="M288" s="41">
        <f t="shared" si="53"/>
        <v>0</v>
      </c>
      <c r="O288" s="42">
        <f t="shared" si="54"/>
        <v>0</v>
      </c>
      <c r="P288" s="42">
        <f t="shared" si="55"/>
        <v>0</v>
      </c>
    </row>
    <row r="289" spans="1:16" x14ac:dyDescent="0.25">
      <c r="A289" s="53"/>
      <c r="B289" s="7" t="s">
        <v>304</v>
      </c>
      <c r="C289" s="38">
        <v>0</v>
      </c>
      <c r="D289" s="37">
        <v>0</v>
      </c>
      <c r="E289" s="39">
        <f t="shared" si="45"/>
        <v>0</v>
      </c>
      <c r="F289" s="40">
        <f t="shared" si="46"/>
        <v>0</v>
      </c>
      <c r="G289" s="40">
        <f t="shared" si="47"/>
        <v>0</v>
      </c>
      <c r="H289" s="40">
        <f t="shared" si="48"/>
        <v>0</v>
      </c>
      <c r="I289" s="40">
        <f t="shared" si="49"/>
        <v>0</v>
      </c>
      <c r="J289" s="41">
        <f t="shared" si="50"/>
        <v>0</v>
      </c>
      <c r="K289" s="41">
        <f t="shared" si="51"/>
        <v>0</v>
      </c>
      <c r="L289" s="41">
        <f t="shared" si="52"/>
        <v>0</v>
      </c>
      <c r="M289" s="41">
        <f t="shared" si="53"/>
        <v>0</v>
      </c>
      <c r="O289" s="42">
        <f t="shared" si="54"/>
        <v>0</v>
      </c>
      <c r="P289" s="42">
        <f t="shared" si="55"/>
        <v>0</v>
      </c>
    </row>
    <row r="290" spans="1:16" x14ac:dyDescent="0.25">
      <c r="A290" s="53"/>
      <c r="B290" s="7" t="s">
        <v>305</v>
      </c>
      <c r="C290" s="38">
        <v>0</v>
      </c>
      <c r="D290" s="37">
        <v>0</v>
      </c>
      <c r="E290" s="39">
        <f t="shared" si="45"/>
        <v>0</v>
      </c>
      <c r="F290" s="40">
        <f t="shared" si="46"/>
        <v>0</v>
      </c>
      <c r="G290" s="40">
        <f t="shared" si="47"/>
        <v>0</v>
      </c>
      <c r="H290" s="40">
        <f t="shared" si="48"/>
        <v>0</v>
      </c>
      <c r="I290" s="40">
        <f t="shared" si="49"/>
        <v>0</v>
      </c>
      <c r="J290" s="41">
        <f t="shared" si="50"/>
        <v>0</v>
      </c>
      <c r="K290" s="41">
        <f t="shared" si="51"/>
        <v>0</v>
      </c>
      <c r="L290" s="41">
        <f t="shared" si="52"/>
        <v>0</v>
      </c>
      <c r="M290" s="41">
        <f t="shared" si="53"/>
        <v>0</v>
      </c>
      <c r="O290" s="42">
        <f t="shared" si="54"/>
        <v>0</v>
      </c>
      <c r="P290" s="42">
        <f t="shared" si="55"/>
        <v>0</v>
      </c>
    </row>
    <row r="291" spans="1:16" x14ac:dyDescent="0.25">
      <c r="A291" s="53"/>
      <c r="B291" s="7" t="s">
        <v>306</v>
      </c>
      <c r="C291" s="38">
        <v>0</v>
      </c>
      <c r="D291" s="37">
        <v>0</v>
      </c>
      <c r="E291" s="39">
        <f t="shared" si="45"/>
        <v>0</v>
      </c>
      <c r="F291" s="40">
        <f t="shared" si="46"/>
        <v>0</v>
      </c>
      <c r="G291" s="40">
        <f t="shared" si="47"/>
        <v>0</v>
      </c>
      <c r="H291" s="40">
        <f t="shared" si="48"/>
        <v>0</v>
      </c>
      <c r="I291" s="40">
        <f t="shared" si="49"/>
        <v>0</v>
      </c>
      <c r="J291" s="41">
        <f t="shared" si="50"/>
        <v>0</v>
      </c>
      <c r="K291" s="41">
        <f t="shared" si="51"/>
        <v>0</v>
      </c>
      <c r="L291" s="41">
        <f t="shared" si="52"/>
        <v>0</v>
      </c>
      <c r="M291" s="41">
        <f t="shared" si="53"/>
        <v>0</v>
      </c>
      <c r="O291" s="42">
        <f t="shared" si="54"/>
        <v>0</v>
      </c>
      <c r="P291" s="42">
        <f t="shared" si="55"/>
        <v>0</v>
      </c>
    </row>
    <row r="292" spans="1:16" x14ac:dyDescent="0.25">
      <c r="A292" s="53"/>
      <c r="B292" s="7" t="s">
        <v>307</v>
      </c>
      <c r="C292" s="38">
        <v>0</v>
      </c>
      <c r="D292" s="37">
        <v>0</v>
      </c>
      <c r="E292" s="39">
        <f t="shared" si="45"/>
        <v>0</v>
      </c>
      <c r="F292" s="40">
        <f t="shared" si="46"/>
        <v>0</v>
      </c>
      <c r="G292" s="40">
        <f t="shared" si="47"/>
        <v>0</v>
      </c>
      <c r="H292" s="40">
        <f t="shared" si="48"/>
        <v>0</v>
      </c>
      <c r="I292" s="40">
        <f t="shared" si="49"/>
        <v>0</v>
      </c>
      <c r="J292" s="41">
        <f t="shared" si="50"/>
        <v>0</v>
      </c>
      <c r="K292" s="41">
        <f t="shared" si="51"/>
        <v>0</v>
      </c>
      <c r="L292" s="41">
        <f t="shared" si="52"/>
        <v>0</v>
      </c>
      <c r="M292" s="41">
        <f t="shared" si="53"/>
        <v>0</v>
      </c>
      <c r="O292" s="42">
        <f t="shared" si="54"/>
        <v>0</v>
      </c>
      <c r="P292" s="42">
        <f t="shared" si="55"/>
        <v>0</v>
      </c>
    </row>
    <row r="293" spans="1:16" x14ac:dyDescent="0.25">
      <c r="A293" s="53"/>
      <c r="B293" s="7" t="s">
        <v>308</v>
      </c>
      <c r="C293" s="38">
        <v>0</v>
      </c>
      <c r="D293" s="37">
        <v>0</v>
      </c>
      <c r="E293" s="39">
        <f t="shared" si="45"/>
        <v>0</v>
      </c>
      <c r="F293" s="40">
        <f t="shared" si="46"/>
        <v>0</v>
      </c>
      <c r="G293" s="40">
        <f t="shared" si="47"/>
        <v>0</v>
      </c>
      <c r="H293" s="40">
        <f t="shared" si="48"/>
        <v>0</v>
      </c>
      <c r="I293" s="40">
        <f t="shared" si="49"/>
        <v>0</v>
      </c>
      <c r="J293" s="41">
        <f t="shared" si="50"/>
        <v>0</v>
      </c>
      <c r="K293" s="41">
        <f t="shared" si="51"/>
        <v>0</v>
      </c>
      <c r="L293" s="41">
        <f t="shared" si="52"/>
        <v>0</v>
      </c>
      <c r="M293" s="41">
        <f t="shared" si="53"/>
        <v>0</v>
      </c>
      <c r="O293" s="42">
        <f t="shared" si="54"/>
        <v>0</v>
      </c>
      <c r="P293" s="42">
        <f t="shared" si="55"/>
        <v>0</v>
      </c>
    </row>
    <row r="294" spans="1:16" x14ac:dyDescent="0.25">
      <c r="A294" s="53"/>
      <c r="B294" s="7" t="s">
        <v>309</v>
      </c>
      <c r="C294" s="38">
        <v>0</v>
      </c>
      <c r="D294" s="37">
        <v>0</v>
      </c>
      <c r="E294" s="39">
        <f t="shared" si="45"/>
        <v>0</v>
      </c>
      <c r="F294" s="40">
        <f t="shared" si="46"/>
        <v>0</v>
      </c>
      <c r="G294" s="40">
        <f t="shared" si="47"/>
        <v>0</v>
      </c>
      <c r="H294" s="40">
        <f t="shared" si="48"/>
        <v>0</v>
      </c>
      <c r="I294" s="40">
        <f t="shared" si="49"/>
        <v>0</v>
      </c>
      <c r="J294" s="41">
        <f t="shared" si="50"/>
        <v>0</v>
      </c>
      <c r="K294" s="41">
        <f t="shared" si="51"/>
        <v>0</v>
      </c>
      <c r="L294" s="41">
        <f t="shared" si="52"/>
        <v>0</v>
      </c>
      <c r="M294" s="41">
        <f t="shared" si="53"/>
        <v>0</v>
      </c>
      <c r="O294" s="42">
        <f t="shared" si="54"/>
        <v>0</v>
      </c>
      <c r="P294" s="42">
        <f t="shared" si="55"/>
        <v>0</v>
      </c>
    </row>
    <row r="295" spans="1:16" x14ac:dyDescent="0.25">
      <c r="A295" s="53"/>
      <c r="B295" s="7" t="s">
        <v>310</v>
      </c>
      <c r="C295" s="38">
        <v>0</v>
      </c>
      <c r="D295" s="37">
        <v>0</v>
      </c>
      <c r="E295" s="39">
        <f t="shared" si="45"/>
        <v>0</v>
      </c>
      <c r="F295" s="40">
        <f t="shared" si="46"/>
        <v>0</v>
      </c>
      <c r="G295" s="40">
        <f t="shared" si="47"/>
        <v>0</v>
      </c>
      <c r="H295" s="40">
        <f t="shared" si="48"/>
        <v>0</v>
      </c>
      <c r="I295" s="40">
        <f t="shared" si="49"/>
        <v>0</v>
      </c>
      <c r="J295" s="41">
        <f t="shared" si="50"/>
        <v>0</v>
      </c>
      <c r="K295" s="41">
        <f t="shared" si="51"/>
        <v>0</v>
      </c>
      <c r="L295" s="41">
        <f t="shared" si="52"/>
        <v>0</v>
      </c>
      <c r="M295" s="41">
        <f t="shared" si="53"/>
        <v>0</v>
      </c>
      <c r="O295" s="42">
        <f t="shared" si="54"/>
        <v>0</v>
      </c>
      <c r="P295" s="42">
        <f t="shared" si="55"/>
        <v>0</v>
      </c>
    </row>
    <row r="296" spans="1:16" x14ac:dyDescent="0.25">
      <c r="A296" s="53"/>
      <c r="B296" s="7" t="s">
        <v>311</v>
      </c>
      <c r="C296" s="38">
        <v>0</v>
      </c>
      <c r="D296" s="37">
        <v>0</v>
      </c>
      <c r="E296" s="39">
        <f t="shared" si="45"/>
        <v>0</v>
      </c>
      <c r="F296" s="40">
        <f t="shared" si="46"/>
        <v>0</v>
      </c>
      <c r="G296" s="40">
        <f t="shared" si="47"/>
        <v>0</v>
      </c>
      <c r="H296" s="40">
        <f t="shared" si="48"/>
        <v>0</v>
      </c>
      <c r="I296" s="40">
        <f t="shared" si="49"/>
        <v>0</v>
      </c>
      <c r="J296" s="41">
        <f t="shared" si="50"/>
        <v>0</v>
      </c>
      <c r="K296" s="41">
        <f t="shared" si="51"/>
        <v>0</v>
      </c>
      <c r="L296" s="41">
        <f t="shared" si="52"/>
        <v>0</v>
      </c>
      <c r="M296" s="41">
        <f t="shared" si="53"/>
        <v>0</v>
      </c>
      <c r="O296" s="42">
        <f t="shared" si="54"/>
        <v>0</v>
      </c>
      <c r="P296" s="42">
        <f t="shared" si="55"/>
        <v>0</v>
      </c>
    </row>
    <row r="297" spans="1:16" x14ac:dyDescent="0.25">
      <c r="A297" s="53"/>
      <c r="B297" s="7" t="s">
        <v>312</v>
      </c>
      <c r="C297" s="38">
        <v>0</v>
      </c>
      <c r="D297" s="37">
        <v>0</v>
      </c>
      <c r="E297" s="39">
        <f t="shared" si="45"/>
        <v>0</v>
      </c>
      <c r="F297" s="40">
        <f t="shared" si="46"/>
        <v>0</v>
      </c>
      <c r="G297" s="40">
        <f t="shared" si="47"/>
        <v>0</v>
      </c>
      <c r="H297" s="40">
        <f t="shared" si="48"/>
        <v>0</v>
      </c>
      <c r="I297" s="40">
        <f t="shared" si="49"/>
        <v>0</v>
      </c>
      <c r="J297" s="41">
        <f t="shared" si="50"/>
        <v>0</v>
      </c>
      <c r="K297" s="41">
        <f t="shared" si="51"/>
        <v>0</v>
      </c>
      <c r="L297" s="41">
        <f t="shared" si="52"/>
        <v>0</v>
      </c>
      <c r="M297" s="41">
        <f t="shared" si="53"/>
        <v>0</v>
      </c>
      <c r="O297" s="42">
        <f t="shared" si="54"/>
        <v>0</v>
      </c>
      <c r="P297" s="42">
        <f t="shared" si="55"/>
        <v>0</v>
      </c>
    </row>
    <row r="298" spans="1:16" x14ac:dyDescent="0.25">
      <c r="A298" s="53"/>
      <c r="B298" s="7" t="s">
        <v>313</v>
      </c>
      <c r="C298" s="38">
        <v>0</v>
      </c>
      <c r="D298" s="37">
        <v>0</v>
      </c>
      <c r="E298" s="39">
        <f t="shared" si="45"/>
        <v>0</v>
      </c>
      <c r="F298" s="40">
        <f t="shared" si="46"/>
        <v>0</v>
      </c>
      <c r="G298" s="40">
        <f t="shared" si="47"/>
        <v>0</v>
      </c>
      <c r="H298" s="40">
        <f t="shared" si="48"/>
        <v>0</v>
      </c>
      <c r="I298" s="40">
        <f t="shared" si="49"/>
        <v>0</v>
      </c>
      <c r="J298" s="41">
        <f t="shared" si="50"/>
        <v>0</v>
      </c>
      <c r="K298" s="41">
        <f t="shared" si="51"/>
        <v>0</v>
      </c>
      <c r="L298" s="41">
        <f t="shared" si="52"/>
        <v>0</v>
      </c>
      <c r="M298" s="41">
        <f t="shared" si="53"/>
        <v>0</v>
      </c>
      <c r="O298" s="42">
        <f t="shared" si="54"/>
        <v>0</v>
      </c>
      <c r="P298" s="42">
        <f t="shared" si="55"/>
        <v>0</v>
      </c>
    </row>
    <row r="299" spans="1:16" x14ac:dyDescent="0.25">
      <c r="A299" s="53"/>
      <c r="B299" s="7" t="s">
        <v>314</v>
      </c>
      <c r="C299" s="38">
        <v>0</v>
      </c>
      <c r="D299" s="37">
        <v>0</v>
      </c>
      <c r="E299" s="39">
        <f t="shared" si="45"/>
        <v>0</v>
      </c>
      <c r="F299" s="40">
        <f t="shared" si="46"/>
        <v>0</v>
      </c>
      <c r="G299" s="40">
        <f t="shared" si="47"/>
        <v>0</v>
      </c>
      <c r="H299" s="40">
        <f t="shared" si="48"/>
        <v>0</v>
      </c>
      <c r="I299" s="40">
        <f t="shared" si="49"/>
        <v>0</v>
      </c>
      <c r="J299" s="41">
        <f t="shared" si="50"/>
        <v>0</v>
      </c>
      <c r="K299" s="41">
        <f t="shared" si="51"/>
        <v>0</v>
      </c>
      <c r="L299" s="41">
        <f t="shared" si="52"/>
        <v>0</v>
      </c>
      <c r="M299" s="41">
        <f t="shared" si="53"/>
        <v>0</v>
      </c>
      <c r="O299" s="42">
        <f t="shared" si="54"/>
        <v>0</v>
      </c>
      <c r="P299" s="42">
        <f t="shared" si="55"/>
        <v>0</v>
      </c>
    </row>
    <row r="300" spans="1:16" x14ac:dyDescent="0.25">
      <c r="A300" s="53"/>
      <c r="B300" s="7" t="s">
        <v>315</v>
      </c>
      <c r="C300" s="38">
        <v>0</v>
      </c>
      <c r="D300" s="37">
        <v>0</v>
      </c>
      <c r="E300" s="39">
        <f t="shared" si="45"/>
        <v>0</v>
      </c>
      <c r="F300" s="40">
        <f t="shared" si="46"/>
        <v>0</v>
      </c>
      <c r="G300" s="40">
        <f t="shared" si="47"/>
        <v>0</v>
      </c>
      <c r="H300" s="40">
        <f t="shared" si="48"/>
        <v>0</v>
      </c>
      <c r="I300" s="40">
        <f t="shared" si="49"/>
        <v>0</v>
      </c>
      <c r="J300" s="41">
        <f t="shared" si="50"/>
        <v>0</v>
      </c>
      <c r="K300" s="41">
        <f t="shared" si="51"/>
        <v>0</v>
      </c>
      <c r="L300" s="41">
        <f t="shared" si="52"/>
        <v>0</v>
      </c>
      <c r="M300" s="41">
        <f t="shared" si="53"/>
        <v>0</v>
      </c>
      <c r="O300" s="42">
        <f t="shared" si="54"/>
        <v>0</v>
      </c>
      <c r="P300" s="42">
        <f t="shared" si="55"/>
        <v>0</v>
      </c>
    </row>
    <row r="301" spans="1:16" x14ac:dyDescent="0.25">
      <c r="A301" s="53"/>
      <c r="B301" s="7" t="s">
        <v>316</v>
      </c>
      <c r="C301" s="38">
        <v>0</v>
      </c>
      <c r="D301" s="37">
        <v>0</v>
      </c>
      <c r="E301" s="39">
        <f t="shared" si="45"/>
        <v>0</v>
      </c>
      <c r="F301" s="40">
        <f t="shared" si="46"/>
        <v>0</v>
      </c>
      <c r="G301" s="40">
        <f t="shared" si="47"/>
        <v>0</v>
      </c>
      <c r="H301" s="40">
        <f t="shared" si="48"/>
        <v>0</v>
      </c>
      <c r="I301" s="40">
        <f t="shared" si="49"/>
        <v>0</v>
      </c>
      <c r="J301" s="41">
        <f t="shared" si="50"/>
        <v>0</v>
      </c>
      <c r="K301" s="41">
        <f t="shared" si="51"/>
        <v>0</v>
      </c>
      <c r="L301" s="41">
        <f t="shared" si="52"/>
        <v>0</v>
      </c>
      <c r="M301" s="41">
        <f t="shared" si="53"/>
        <v>0</v>
      </c>
      <c r="O301" s="42">
        <f t="shared" si="54"/>
        <v>0</v>
      </c>
      <c r="P301" s="42">
        <f t="shared" si="55"/>
        <v>0</v>
      </c>
    </row>
    <row r="302" spans="1:16" x14ac:dyDescent="0.25">
      <c r="A302" s="53"/>
      <c r="B302" s="7" t="s">
        <v>317</v>
      </c>
      <c r="C302" s="38">
        <v>0</v>
      </c>
      <c r="D302" s="37">
        <v>0</v>
      </c>
      <c r="E302" s="39">
        <f t="shared" si="45"/>
        <v>0</v>
      </c>
      <c r="F302" s="40">
        <f t="shared" si="46"/>
        <v>0</v>
      </c>
      <c r="G302" s="40">
        <f t="shared" si="47"/>
        <v>0</v>
      </c>
      <c r="H302" s="40">
        <f t="shared" si="48"/>
        <v>0</v>
      </c>
      <c r="I302" s="40">
        <f t="shared" si="49"/>
        <v>0</v>
      </c>
      <c r="J302" s="41">
        <f t="shared" si="50"/>
        <v>0</v>
      </c>
      <c r="K302" s="41">
        <f t="shared" si="51"/>
        <v>0</v>
      </c>
      <c r="L302" s="41">
        <f t="shared" si="52"/>
        <v>0</v>
      </c>
      <c r="M302" s="41">
        <f t="shared" si="53"/>
        <v>0</v>
      </c>
      <c r="O302" s="42">
        <f t="shared" si="54"/>
        <v>0</v>
      </c>
      <c r="P302" s="42">
        <f t="shared" si="55"/>
        <v>0</v>
      </c>
    </row>
    <row r="303" spans="1:16" x14ac:dyDescent="0.25">
      <c r="A303" s="53"/>
      <c r="B303" s="7" t="s">
        <v>318</v>
      </c>
      <c r="C303" s="38">
        <v>0</v>
      </c>
      <c r="D303" s="37">
        <v>0</v>
      </c>
      <c r="E303" s="39">
        <f t="shared" si="45"/>
        <v>0</v>
      </c>
      <c r="F303" s="40">
        <f t="shared" si="46"/>
        <v>0</v>
      </c>
      <c r="G303" s="40">
        <f t="shared" si="47"/>
        <v>0</v>
      </c>
      <c r="H303" s="40">
        <f t="shared" si="48"/>
        <v>0</v>
      </c>
      <c r="I303" s="40">
        <f t="shared" si="49"/>
        <v>0</v>
      </c>
      <c r="J303" s="41">
        <f t="shared" si="50"/>
        <v>0</v>
      </c>
      <c r="K303" s="41">
        <f t="shared" si="51"/>
        <v>0</v>
      </c>
      <c r="L303" s="41">
        <f t="shared" si="52"/>
        <v>0</v>
      </c>
      <c r="M303" s="41">
        <f t="shared" si="53"/>
        <v>0</v>
      </c>
      <c r="O303" s="42">
        <f t="shared" si="54"/>
        <v>0</v>
      </c>
      <c r="P303" s="42">
        <f t="shared" si="55"/>
        <v>0</v>
      </c>
    </row>
    <row r="304" spans="1:16" x14ac:dyDescent="0.25">
      <c r="A304" s="53"/>
      <c r="B304" s="7" t="s">
        <v>319</v>
      </c>
      <c r="C304" s="38">
        <v>0</v>
      </c>
      <c r="D304" s="37">
        <v>0</v>
      </c>
      <c r="E304" s="39">
        <f t="shared" si="45"/>
        <v>0</v>
      </c>
      <c r="F304" s="40">
        <f t="shared" si="46"/>
        <v>0</v>
      </c>
      <c r="G304" s="40">
        <f t="shared" si="47"/>
        <v>0</v>
      </c>
      <c r="H304" s="40">
        <f t="shared" si="48"/>
        <v>0</v>
      </c>
      <c r="I304" s="40">
        <f t="shared" si="49"/>
        <v>0</v>
      </c>
      <c r="J304" s="41">
        <f t="shared" si="50"/>
        <v>0</v>
      </c>
      <c r="K304" s="41">
        <f t="shared" si="51"/>
        <v>0</v>
      </c>
      <c r="L304" s="41">
        <f t="shared" si="52"/>
        <v>0</v>
      </c>
      <c r="M304" s="41">
        <f t="shared" si="53"/>
        <v>0</v>
      </c>
      <c r="O304" s="42">
        <f t="shared" si="54"/>
        <v>0</v>
      </c>
      <c r="P304" s="42">
        <f t="shared" si="55"/>
        <v>0</v>
      </c>
    </row>
    <row r="305" spans="1:16" x14ac:dyDescent="0.25">
      <c r="A305" s="53"/>
      <c r="B305" s="7" t="s">
        <v>320</v>
      </c>
      <c r="C305" s="38">
        <v>0</v>
      </c>
      <c r="D305" s="37">
        <v>0</v>
      </c>
      <c r="E305" s="39">
        <f t="shared" si="45"/>
        <v>0</v>
      </c>
      <c r="F305" s="40">
        <f t="shared" si="46"/>
        <v>0</v>
      </c>
      <c r="G305" s="40">
        <f t="shared" si="47"/>
        <v>0</v>
      </c>
      <c r="H305" s="40">
        <f t="shared" si="48"/>
        <v>0</v>
      </c>
      <c r="I305" s="40">
        <f t="shared" si="49"/>
        <v>0</v>
      </c>
      <c r="J305" s="41">
        <f t="shared" si="50"/>
        <v>0</v>
      </c>
      <c r="K305" s="41">
        <f t="shared" si="51"/>
        <v>0</v>
      </c>
      <c r="L305" s="41">
        <f t="shared" si="52"/>
        <v>0</v>
      </c>
      <c r="M305" s="41">
        <f t="shared" si="53"/>
        <v>0</v>
      </c>
      <c r="O305" s="42">
        <f t="shared" si="54"/>
        <v>0</v>
      </c>
      <c r="P305" s="42">
        <f t="shared" si="55"/>
        <v>0</v>
      </c>
    </row>
    <row r="306" spans="1:16" x14ac:dyDescent="0.25">
      <c r="A306" s="53"/>
      <c r="B306" s="7" t="s">
        <v>321</v>
      </c>
      <c r="C306" s="38">
        <v>0</v>
      </c>
      <c r="D306" s="37">
        <v>0</v>
      </c>
      <c r="E306" s="39">
        <f t="shared" si="45"/>
        <v>0</v>
      </c>
      <c r="F306" s="40">
        <f t="shared" si="46"/>
        <v>0</v>
      </c>
      <c r="G306" s="40">
        <f t="shared" si="47"/>
        <v>0</v>
      </c>
      <c r="H306" s="40">
        <f t="shared" si="48"/>
        <v>0</v>
      </c>
      <c r="I306" s="40">
        <f t="shared" si="49"/>
        <v>0</v>
      </c>
      <c r="J306" s="41">
        <f t="shared" si="50"/>
        <v>0</v>
      </c>
      <c r="K306" s="41">
        <f t="shared" si="51"/>
        <v>0</v>
      </c>
      <c r="L306" s="41">
        <f t="shared" si="52"/>
        <v>0</v>
      </c>
      <c r="M306" s="41">
        <f t="shared" si="53"/>
        <v>0</v>
      </c>
      <c r="O306" s="42">
        <f t="shared" si="54"/>
        <v>0</v>
      </c>
      <c r="P306" s="42">
        <f t="shared" si="55"/>
        <v>0</v>
      </c>
    </row>
    <row r="307" spans="1:16" x14ac:dyDescent="0.25">
      <c r="A307" s="53"/>
      <c r="B307" s="7" t="s">
        <v>322</v>
      </c>
      <c r="C307" s="38">
        <v>0</v>
      </c>
      <c r="D307" s="37">
        <v>0</v>
      </c>
      <c r="E307" s="39">
        <f t="shared" si="45"/>
        <v>0</v>
      </c>
      <c r="F307" s="40">
        <f t="shared" si="46"/>
        <v>0</v>
      </c>
      <c r="G307" s="40">
        <f t="shared" si="47"/>
        <v>0</v>
      </c>
      <c r="H307" s="40">
        <f t="shared" si="48"/>
        <v>0</v>
      </c>
      <c r="I307" s="40">
        <f t="shared" si="49"/>
        <v>0</v>
      </c>
      <c r="J307" s="41">
        <f t="shared" si="50"/>
        <v>0</v>
      </c>
      <c r="K307" s="41">
        <f t="shared" si="51"/>
        <v>0</v>
      </c>
      <c r="L307" s="41">
        <f t="shared" si="52"/>
        <v>0</v>
      </c>
      <c r="M307" s="41">
        <f t="shared" si="53"/>
        <v>0</v>
      </c>
      <c r="O307" s="42">
        <f t="shared" si="54"/>
        <v>0</v>
      </c>
      <c r="P307" s="42">
        <f t="shared" si="55"/>
        <v>0</v>
      </c>
    </row>
    <row r="308" spans="1:16" x14ac:dyDescent="0.25">
      <c r="A308" s="53"/>
      <c r="B308" s="7" t="s">
        <v>323</v>
      </c>
      <c r="C308" s="38">
        <v>0</v>
      </c>
      <c r="D308" s="37">
        <v>0</v>
      </c>
      <c r="E308" s="39">
        <f t="shared" si="45"/>
        <v>0</v>
      </c>
      <c r="F308" s="40">
        <f t="shared" si="46"/>
        <v>0</v>
      </c>
      <c r="G308" s="40">
        <f t="shared" si="47"/>
        <v>0</v>
      </c>
      <c r="H308" s="40">
        <f t="shared" si="48"/>
        <v>0</v>
      </c>
      <c r="I308" s="40">
        <f t="shared" si="49"/>
        <v>0</v>
      </c>
      <c r="J308" s="41">
        <f t="shared" si="50"/>
        <v>0</v>
      </c>
      <c r="K308" s="41">
        <f t="shared" si="51"/>
        <v>0</v>
      </c>
      <c r="L308" s="41">
        <f t="shared" si="52"/>
        <v>0</v>
      </c>
      <c r="M308" s="41">
        <f t="shared" si="53"/>
        <v>0</v>
      </c>
      <c r="O308" s="42">
        <f t="shared" si="54"/>
        <v>0</v>
      </c>
      <c r="P308" s="42">
        <f t="shared" si="55"/>
        <v>0</v>
      </c>
    </row>
    <row r="309" spans="1:16" x14ac:dyDescent="0.25">
      <c r="A309" s="53"/>
      <c r="B309" s="7" t="s">
        <v>324</v>
      </c>
      <c r="C309" s="38">
        <v>0</v>
      </c>
      <c r="D309" s="37">
        <v>0</v>
      </c>
      <c r="E309" s="39">
        <f t="shared" si="45"/>
        <v>0</v>
      </c>
      <c r="F309" s="40">
        <f t="shared" si="46"/>
        <v>0</v>
      </c>
      <c r="G309" s="40">
        <f t="shared" si="47"/>
        <v>0</v>
      </c>
      <c r="H309" s="40">
        <f t="shared" si="48"/>
        <v>0</v>
      </c>
      <c r="I309" s="40">
        <f t="shared" si="49"/>
        <v>0</v>
      </c>
      <c r="J309" s="41">
        <f t="shared" si="50"/>
        <v>0</v>
      </c>
      <c r="K309" s="41">
        <f t="shared" si="51"/>
        <v>0</v>
      </c>
      <c r="L309" s="41">
        <f t="shared" si="52"/>
        <v>0</v>
      </c>
      <c r="M309" s="41">
        <f t="shared" si="53"/>
        <v>0</v>
      </c>
      <c r="O309" s="42">
        <f t="shared" si="54"/>
        <v>0</v>
      </c>
      <c r="P309" s="42">
        <f t="shared" si="55"/>
        <v>0</v>
      </c>
    </row>
    <row r="310" spans="1:16" x14ac:dyDescent="0.25">
      <c r="A310" s="53"/>
      <c r="B310" s="7" t="s">
        <v>325</v>
      </c>
      <c r="C310" s="38">
        <v>0</v>
      </c>
      <c r="D310" s="37">
        <v>0</v>
      </c>
      <c r="E310" s="39">
        <f t="shared" si="45"/>
        <v>0</v>
      </c>
      <c r="F310" s="40">
        <f t="shared" si="46"/>
        <v>0</v>
      </c>
      <c r="G310" s="40">
        <f t="shared" si="47"/>
        <v>0</v>
      </c>
      <c r="H310" s="40">
        <f t="shared" si="48"/>
        <v>0</v>
      </c>
      <c r="I310" s="40">
        <f t="shared" si="49"/>
        <v>0</v>
      </c>
      <c r="J310" s="41">
        <f t="shared" si="50"/>
        <v>0</v>
      </c>
      <c r="K310" s="41">
        <f t="shared" si="51"/>
        <v>0</v>
      </c>
      <c r="L310" s="41">
        <f t="shared" si="52"/>
        <v>0</v>
      </c>
      <c r="M310" s="41">
        <f t="shared" si="53"/>
        <v>0</v>
      </c>
      <c r="O310" s="42">
        <f t="shared" si="54"/>
        <v>0</v>
      </c>
      <c r="P310" s="42">
        <f t="shared" si="55"/>
        <v>0</v>
      </c>
    </row>
    <row r="311" spans="1:16" x14ac:dyDescent="0.25">
      <c r="A311" s="53"/>
      <c r="B311" s="7" t="s">
        <v>326</v>
      </c>
      <c r="C311" s="38">
        <v>0</v>
      </c>
      <c r="D311" s="37">
        <v>0</v>
      </c>
      <c r="E311" s="39">
        <f t="shared" si="45"/>
        <v>0</v>
      </c>
      <c r="F311" s="40">
        <f t="shared" si="46"/>
        <v>0</v>
      </c>
      <c r="G311" s="40">
        <f t="shared" si="47"/>
        <v>0</v>
      </c>
      <c r="H311" s="40">
        <f t="shared" si="48"/>
        <v>0</v>
      </c>
      <c r="I311" s="40">
        <f t="shared" si="49"/>
        <v>0</v>
      </c>
      <c r="J311" s="41">
        <f t="shared" si="50"/>
        <v>0</v>
      </c>
      <c r="K311" s="41">
        <f t="shared" si="51"/>
        <v>0</v>
      </c>
      <c r="L311" s="41">
        <f t="shared" si="52"/>
        <v>0</v>
      </c>
      <c r="M311" s="41">
        <f t="shared" si="53"/>
        <v>0</v>
      </c>
      <c r="O311" s="42">
        <f t="shared" si="54"/>
        <v>0</v>
      </c>
      <c r="P311" s="42">
        <f t="shared" si="55"/>
        <v>0</v>
      </c>
    </row>
    <row r="312" spans="1:16" x14ac:dyDescent="0.25">
      <c r="A312" s="53"/>
      <c r="B312" s="7" t="s">
        <v>327</v>
      </c>
      <c r="C312" s="38">
        <v>0</v>
      </c>
      <c r="D312" s="37">
        <v>0</v>
      </c>
      <c r="E312" s="39">
        <f t="shared" si="45"/>
        <v>0</v>
      </c>
      <c r="F312" s="40">
        <f t="shared" si="46"/>
        <v>0</v>
      </c>
      <c r="G312" s="40">
        <f t="shared" si="47"/>
        <v>0</v>
      </c>
      <c r="H312" s="40">
        <f t="shared" si="48"/>
        <v>0</v>
      </c>
      <c r="I312" s="40">
        <f t="shared" si="49"/>
        <v>0</v>
      </c>
      <c r="J312" s="41">
        <f t="shared" si="50"/>
        <v>0</v>
      </c>
      <c r="K312" s="41">
        <f t="shared" si="51"/>
        <v>0</v>
      </c>
      <c r="L312" s="41">
        <f t="shared" si="52"/>
        <v>0</v>
      </c>
      <c r="M312" s="41">
        <f t="shared" si="53"/>
        <v>0</v>
      </c>
      <c r="O312" s="42">
        <f t="shared" si="54"/>
        <v>0</v>
      </c>
      <c r="P312" s="42">
        <f t="shared" si="55"/>
        <v>0</v>
      </c>
    </row>
    <row r="313" spans="1:16" x14ac:dyDescent="0.25">
      <c r="A313" s="53"/>
      <c r="B313" s="7" t="s">
        <v>328</v>
      </c>
      <c r="C313" s="38">
        <v>0</v>
      </c>
      <c r="D313" s="37">
        <v>0</v>
      </c>
      <c r="E313" s="39">
        <f t="shared" si="45"/>
        <v>0</v>
      </c>
      <c r="F313" s="40">
        <f t="shared" si="46"/>
        <v>0</v>
      </c>
      <c r="G313" s="40">
        <f t="shared" si="47"/>
        <v>0</v>
      </c>
      <c r="H313" s="40">
        <f t="shared" si="48"/>
        <v>0</v>
      </c>
      <c r="I313" s="40">
        <f t="shared" si="49"/>
        <v>0</v>
      </c>
      <c r="J313" s="41">
        <f t="shared" si="50"/>
        <v>0</v>
      </c>
      <c r="K313" s="41">
        <f t="shared" si="51"/>
        <v>0</v>
      </c>
      <c r="L313" s="41">
        <f t="shared" si="52"/>
        <v>0</v>
      </c>
      <c r="M313" s="41">
        <f t="shared" si="53"/>
        <v>0</v>
      </c>
      <c r="O313" s="42">
        <f t="shared" si="54"/>
        <v>0</v>
      </c>
      <c r="P313" s="42">
        <f t="shared" si="55"/>
        <v>0</v>
      </c>
    </row>
    <row r="314" spans="1:16" x14ac:dyDescent="0.25">
      <c r="A314" s="53"/>
      <c r="B314" s="7" t="s">
        <v>329</v>
      </c>
      <c r="C314" s="38">
        <v>0</v>
      </c>
      <c r="D314" s="37">
        <v>0</v>
      </c>
      <c r="E314" s="39">
        <f t="shared" si="45"/>
        <v>0</v>
      </c>
      <c r="F314" s="40">
        <f t="shared" si="46"/>
        <v>0</v>
      </c>
      <c r="G314" s="40">
        <f t="shared" si="47"/>
        <v>0</v>
      </c>
      <c r="H314" s="40">
        <f t="shared" si="48"/>
        <v>0</v>
      </c>
      <c r="I314" s="40">
        <f t="shared" si="49"/>
        <v>0</v>
      </c>
      <c r="J314" s="41">
        <f t="shared" si="50"/>
        <v>0</v>
      </c>
      <c r="K314" s="41">
        <f t="shared" si="51"/>
        <v>0</v>
      </c>
      <c r="L314" s="41">
        <f t="shared" si="52"/>
        <v>0</v>
      </c>
      <c r="M314" s="41">
        <f t="shared" si="53"/>
        <v>0</v>
      </c>
      <c r="O314" s="42">
        <f t="shared" si="54"/>
        <v>0</v>
      </c>
      <c r="P314" s="42">
        <f t="shared" si="55"/>
        <v>0</v>
      </c>
    </row>
    <row r="315" spans="1:16" x14ac:dyDescent="0.25">
      <c r="A315" s="53"/>
      <c r="B315" s="7" t="s">
        <v>330</v>
      </c>
      <c r="C315" s="38">
        <v>0</v>
      </c>
      <c r="D315" s="37">
        <v>0</v>
      </c>
      <c r="E315" s="39">
        <f t="shared" si="45"/>
        <v>0</v>
      </c>
      <c r="F315" s="40">
        <f t="shared" si="46"/>
        <v>0</v>
      </c>
      <c r="G315" s="40">
        <f t="shared" si="47"/>
        <v>0</v>
      </c>
      <c r="H315" s="40">
        <f t="shared" si="48"/>
        <v>0</v>
      </c>
      <c r="I315" s="40">
        <f t="shared" si="49"/>
        <v>0</v>
      </c>
      <c r="J315" s="41">
        <f t="shared" si="50"/>
        <v>0</v>
      </c>
      <c r="K315" s="41">
        <f t="shared" si="51"/>
        <v>0</v>
      </c>
      <c r="L315" s="41">
        <f t="shared" si="52"/>
        <v>0</v>
      </c>
      <c r="M315" s="41">
        <f t="shared" si="53"/>
        <v>0</v>
      </c>
      <c r="O315" s="42">
        <f t="shared" si="54"/>
        <v>0</v>
      </c>
      <c r="P315" s="42">
        <f t="shared" si="55"/>
        <v>0</v>
      </c>
    </row>
    <row r="316" spans="1:16" x14ac:dyDescent="0.25">
      <c r="A316" s="53"/>
      <c r="B316" s="7" t="s">
        <v>331</v>
      </c>
      <c r="C316" s="38">
        <v>0</v>
      </c>
      <c r="D316" s="37">
        <v>0</v>
      </c>
      <c r="E316" s="39">
        <f t="shared" si="45"/>
        <v>0</v>
      </c>
      <c r="F316" s="40">
        <f t="shared" si="46"/>
        <v>0</v>
      </c>
      <c r="G316" s="40">
        <f t="shared" si="47"/>
        <v>0</v>
      </c>
      <c r="H316" s="40">
        <f t="shared" si="48"/>
        <v>0</v>
      </c>
      <c r="I316" s="40">
        <f t="shared" si="49"/>
        <v>0</v>
      </c>
      <c r="J316" s="41">
        <f t="shared" si="50"/>
        <v>0</v>
      </c>
      <c r="K316" s="41">
        <f t="shared" si="51"/>
        <v>0</v>
      </c>
      <c r="L316" s="41">
        <f t="shared" si="52"/>
        <v>0</v>
      </c>
      <c r="M316" s="41">
        <f t="shared" si="53"/>
        <v>0</v>
      </c>
      <c r="O316" s="42">
        <f t="shared" si="54"/>
        <v>0</v>
      </c>
      <c r="P316" s="42">
        <f t="shared" si="55"/>
        <v>0</v>
      </c>
    </row>
    <row r="317" spans="1:16" x14ac:dyDescent="0.25">
      <c r="A317" s="53"/>
      <c r="B317" s="7" t="s">
        <v>332</v>
      </c>
      <c r="C317" s="38">
        <v>0</v>
      </c>
      <c r="D317" s="37">
        <v>0</v>
      </c>
      <c r="E317" s="39">
        <f t="shared" si="45"/>
        <v>0</v>
      </c>
      <c r="F317" s="40">
        <f t="shared" si="46"/>
        <v>0</v>
      </c>
      <c r="G317" s="40">
        <f t="shared" si="47"/>
        <v>0</v>
      </c>
      <c r="H317" s="40">
        <f t="shared" si="48"/>
        <v>0</v>
      </c>
      <c r="I317" s="40">
        <f t="shared" si="49"/>
        <v>0</v>
      </c>
      <c r="J317" s="41">
        <f t="shared" si="50"/>
        <v>0</v>
      </c>
      <c r="K317" s="41">
        <f t="shared" si="51"/>
        <v>0</v>
      </c>
      <c r="L317" s="41">
        <f t="shared" si="52"/>
        <v>0</v>
      </c>
      <c r="M317" s="41">
        <f t="shared" si="53"/>
        <v>0</v>
      </c>
      <c r="O317" s="42">
        <f t="shared" si="54"/>
        <v>0</v>
      </c>
      <c r="P317" s="42">
        <f t="shared" si="55"/>
        <v>0</v>
      </c>
    </row>
    <row r="318" spans="1:16" x14ac:dyDescent="0.25">
      <c r="A318" s="53"/>
      <c r="B318" s="7" t="s">
        <v>333</v>
      </c>
      <c r="C318" s="38">
        <v>0</v>
      </c>
      <c r="D318" s="37">
        <v>0</v>
      </c>
      <c r="E318" s="39">
        <f t="shared" si="45"/>
        <v>0</v>
      </c>
      <c r="F318" s="40">
        <f t="shared" si="46"/>
        <v>0</v>
      </c>
      <c r="G318" s="40">
        <f t="shared" si="47"/>
        <v>0</v>
      </c>
      <c r="H318" s="40">
        <f t="shared" si="48"/>
        <v>0</v>
      </c>
      <c r="I318" s="40">
        <f t="shared" si="49"/>
        <v>0</v>
      </c>
      <c r="J318" s="41">
        <f t="shared" si="50"/>
        <v>0</v>
      </c>
      <c r="K318" s="41">
        <f t="shared" si="51"/>
        <v>0</v>
      </c>
      <c r="L318" s="41">
        <f t="shared" si="52"/>
        <v>0</v>
      </c>
      <c r="M318" s="41">
        <f t="shared" si="53"/>
        <v>0</v>
      </c>
      <c r="O318" s="42">
        <f t="shared" si="54"/>
        <v>0</v>
      </c>
      <c r="P318" s="42">
        <f t="shared" si="55"/>
        <v>0</v>
      </c>
    </row>
    <row r="319" spans="1:16" x14ac:dyDescent="0.25">
      <c r="A319" s="53"/>
      <c r="B319" s="7" t="s">
        <v>334</v>
      </c>
      <c r="C319" s="38">
        <v>0</v>
      </c>
      <c r="D319" s="37">
        <v>0</v>
      </c>
      <c r="E319" s="39">
        <f t="shared" si="45"/>
        <v>0</v>
      </c>
      <c r="F319" s="40">
        <f t="shared" si="46"/>
        <v>0</v>
      </c>
      <c r="G319" s="40">
        <f t="shared" si="47"/>
        <v>0</v>
      </c>
      <c r="H319" s="40">
        <f t="shared" si="48"/>
        <v>0</v>
      </c>
      <c r="I319" s="40">
        <f t="shared" si="49"/>
        <v>0</v>
      </c>
      <c r="J319" s="41">
        <f t="shared" si="50"/>
        <v>0</v>
      </c>
      <c r="K319" s="41">
        <f t="shared" si="51"/>
        <v>0</v>
      </c>
      <c r="L319" s="41">
        <f t="shared" si="52"/>
        <v>0</v>
      </c>
      <c r="M319" s="41">
        <f t="shared" si="53"/>
        <v>0</v>
      </c>
      <c r="O319" s="42">
        <f t="shared" si="54"/>
        <v>0</v>
      </c>
      <c r="P319" s="42">
        <f t="shared" si="55"/>
        <v>0</v>
      </c>
    </row>
    <row r="320" spans="1:16" x14ac:dyDescent="0.25">
      <c r="A320" s="53"/>
      <c r="B320" s="7" t="s">
        <v>335</v>
      </c>
      <c r="C320" s="38">
        <v>0</v>
      </c>
      <c r="D320" s="37">
        <v>0</v>
      </c>
      <c r="E320" s="39">
        <f t="shared" si="45"/>
        <v>0</v>
      </c>
      <c r="F320" s="40">
        <f t="shared" si="46"/>
        <v>0</v>
      </c>
      <c r="G320" s="40">
        <f t="shared" si="47"/>
        <v>0</v>
      </c>
      <c r="H320" s="40">
        <f t="shared" si="48"/>
        <v>0</v>
      </c>
      <c r="I320" s="40">
        <f t="shared" si="49"/>
        <v>0</v>
      </c>
      <c r="J320" s="41">
        <f t="shared" si="50"/>
        <v>0</v>
      </c>
      <c r="K320" s="41">
        <f t="shared" si="51"/>
        <v>0</v>
      </c>
      <c r="L320" s="41">
        <f t="shared" si="52"/>
        <v>0</v>
      </c>
      <c r="M320" s="41">
        <f t="shared" si="53"/>
        <v>0</v>
      </c>
      <c r="O320" s="42">
        <f t="shared" si="54"/>
        <v>0</v>
      </c>
      <c r="P320" s="42">
        <f t="shared" si="55"/>
        <v>0</v>
      </c>
    </row>
    <row r="321" spans="1:16" x14ac:dyDescent="0.25">
      <c r="A321" s="53"/>
      <c r="B321" s="7" t="s">
        <v>336</v>
      </c>
      <c r="C321" s="38">
        <v>0</v>
      </c>
      <c r="D321" s="37">
        <v>0</v>
      </c>
      <c r="E321" s="39">
        <f t="shared" si="45"/>
        <v>0</v>
      </c>
      <c r="F321" s="40">
        <f t="shared" si="46"/>
        <v>0</v>
      </c>
      <c r="G321" s="40">
        <f t="shared" si="47"/>
        <v>0</v>
      </c>
      <c r="H321" s="40">
        <f t="shared" si="48"/>
        <v>0</v>
      </c>
      <c r="I321" s="40">
        <f t="shared" si="49"/>
        <v>0</v>
      </c>
      <c r="J321" s="41">
        <f t="shared" si="50"/>
        <v>0</v>
      </c>
      <c r="K321" s="41">
        <f t="shared" si="51"/>
        <v>0</v>
      </c>
      <c r="L321" s="41">
        <f t="shared" si="52"/>
        <v>0</v>
      </c>
      <c r="M321" s="41">
        <f t="shared" si="53"/>
        <v>0</v>
      </c>
      <c r="O321" s="42">
        <f t="shared" si="54"/>
        <v>0</v>
      </c>
      <c r="P321" s="42">
        <f t="shared" si="55"/>
        <v>0</v>
      </c>
    </row>
    <row r="322" spans="1:16" x14ac:dyDescent="0.25">
      <c r="A322" s="53"/>
      <c r="B322" s="7" t="s">
        <v>337</v>
      </c>
      <c r="C322" s="38">
        <v>0</v>
      </c>
      <c r="D322" s="37">
        <v>0</v>
      </c>
      <c r="E322" s="39">
        <f t="shared" si="45"/>
        <v>0</v>
      </c>
      <c r="F322" s="40">
        <f t="shared" si="46"/>
        <v>0</v>
      </c>
      <c r="G322" s="40">
        <f t="shared" si="47"/>
        <v>0</v>
      </c>
      <c r="H322" s="40">
        <f t="shared" si="48"/>
        <v>0</v>
      </c>
      <c r="I322" s="40">
        <f t="shared" si="49"/>
        <v>0</v>
      </c>
      <c r="J322" s="41">
        <f t="shared" si="50"/>
        <v>0</v>
      </c>
      <c r="K322" s="41">
        <f t="shared" si="51"/>
        <v>0</v>
      </c>
      <c r="L322" s="41">
        <f t="shared" si="52"/>
        <v>0</v>
      </c>
      <c r="M322" s="41">
        <f t="shared" si="53"/>
        <v>0</v>
      </c>
      <c r="O322" s="42">
        <f t="shared" si="54"/>
        <v>0</v>
      </c>
      <c r="P322" s="42">
        <f t="shared" si="55"/>
        <v>0</v>
      </c>
    </row>
    <row r="323" spans="1:16" x14ac:dyDescent="0.25">
      <c r="A323" s="53"/>
      <c r="B323" s="7" t="s">
        <v>338</v>
      </c>
      <c r="C323" s="38">
        <v>0</v>
      </c>
      <c r="D323" s="37">
        <v>0</v>
      </c>
      <c r="E323" s="39">
        <f t="shared" si="45"/>
        <v>0</v>
      </c>
      <c r="F323" s="40">
        <f t="shared" si="46"/>
        <v>0</v>
      </c>
      <c r="G323" s="40">
        <f t="shared" si="47"/>
        <v>0</v>
      </c>
      <c r="H323" s="40">
        <f t="shared" si="48"/>
        <v>0</v>
      </c>
      <c r="I323" s="40">
        <f t="shared" si="49"/>
        <v>0</v>
      </c>
      <c r="J323" s="41">
        <f t="shared" si="50"/>
        <v>0</v>
      </c>
      <c r="K323" s="41">
        <f t="shared" si="51"/>
        <v>0</v>
      </c>
      <c r="L323" s="41">
        <f t="shared" si="52"/>
        <v>0</v>
      </c>
      <c r="M323" s="41">
        <f t="shared" si="53"/>
        <v>0</v>
      </c>
      <c r="O323" s="42">
        <f t="shared" si="54"/>
        <v>0</v>
      </c>
      <c r="P323" s="42">
        <f t="shared" si="55"/>
        <v>0</v>
      </c>
    </row>
    <row r="324" spans="1:16" x14ac:dyDescent="0.25">
      <c r="A324" s="53"/>
      <c r="B324" s="7" t="s">
        <v>339</v>
      </c>
      <c r="C324" s="38">
        <v>0</v>
      </c>
      <c r="D324" s="37">
        <v>0</v>
      </c>
      <c r="E324" s="39">
        <f t="shared" si="45"/>
        <v>0</v>
      </c>
      <c r="F324" s="40">
        <f t="shared" si="46"/>
        <v>0</v>
      </c>
      <c r="G324" s="40">
        <f t="shared" si="47"/>
        <v>0</v>
      </c>
      <c r="H324" s="40">
        <f t="shared" si="48"/>
        <v>0</v>
      </c>
      <c r="I324" s="40">
        <f t="shared" si="49"/>
        <v>0</v>
      </c>
      <c r="J324" s="41">
        <f t="shared" si="50"/>
        <v>0</v>
      </c>
      <c r="K324" s="41">
        <f t="shared" si="51"/>
        <v>0</v>
      </c>
      <c r="L324" s="41">
        <f t="shared" si="52"/>
        <v>0</v>
      </c>
      <c r="M324" s="41">
        <f t="shared" si="53"/>
        <v>0</v>
      </c>
      <c r="O324" s="42">
        <f t="shared" si="54"/>
        <v>0</v>
      </c>
      <c r="P324" s="42">
        <f t="shared" si="55"/>
        <v>0</v>
      </c>
    </row>
    <row r="325" spans="1:16" x14ac:dyDescent="0.25">
      <c r="A325" s="53"/>
      <c r="B325" s="7" t="s">
        <v>340</v>
      </c>
      <c r="C325" s="38">
        <v>0</v>
      </c>
      <c r="D325" s="37">
        <v>0</v>
      </c>
      <c r="E325" s="39">
        <f t="shared" si="45"/>
        <v>0</v>
      </c>
      <c r="F325" s="40">
        <f t="shared" si="46"/>
        <v>0</v>
      </c>
      <c r="G325" s="40">
        <f t="shared" si="47"/>
        <v>0</v>
      </c>
      <c r="H325" s="40">
        <f t="shared" si="48"/>
        <v>0</v>
      </c>
      <c r="I325" s="40">
        <f t="shared" si="49"/>
        <v>0</v>
      </c>
      <c r="J325" s="41">
        <f t="shared" si="50"/>
        <v>0</v>
      </c>
      <c r="K325" s="41">
        <f t="shared" si="51"/>
        <v>0</v>
      </c>
      <c r="L325" s="41">
        <f t="shared" si="52"/>
        <v>0</v>
      </c>
      <c r="M325" s="41">
        <f t="shared" si="53"/>
        <v>0</v>
      </c>
      <c r="O325" s="42">
        <f t="shared" si="54"/>
        <v>0</v>
      </c>
      <c r="P325" s="42">
        <f t="shared" si="55"/>
        <v>0</v>
      </c>
    </row>
    <row r="326" spans="1:16" x14ac:dyDescent="0.25">
      <c r="A326" s="53"/>
      <c r="B326" s="7" t="s">
        <v>341</v>
      </c>
      <c r="C326" s="38">
        <v>0</v>
      </c>
      <c r="D326" s="37">
        <v>0</v>
      </c>
      <c r="E326" s="39">
        <f t="shared" si="45"/>
        <v>0</v>
      </c>
      <c r="F326" s="40">
        <f t="shared" si="46"/>
        <v>0</v>
      </c>
      <c r="G326" s="40">
        <f t="shared" si="47"/>
        <v>0</v>
      </c>
      <c r="H326" s="40">
        <f t="shared" si="48"/>
        <v>0</v>
      </c>
      <c r="I326" s="40">
        <f t="shared" si="49"/>
        <v>0</v>
      </c>
      <c r="J326" s="41">
        <f t="shared" si="50"/>
        <v>0</v>
      </c>
      <c r="K326" s="41">
        <f t="shared" si="51"/>
        <v>0</v>
      </c>
      <c r="L326" s="41">
        <f t="shared" si="52"/>
        <v>0</v>
      </c>
      <c r="M326" s="41">
        <f t="shared" si="53"/>
        <v>0</v>
      </c>
      <c r="O326" s="42">
        <f t="shared" si="54"/>
        <v>0</v>
      </c>
      <c r="P326" s="42">
        <f t="shared" si="55"/>
        <v>0</v>
      </c>
    </row>
    <row r="327" spans="1:16" x14ac:dyDescent="0.25">
      <c r="A327" s="53"/>
      <c r="B327" s="7" t="s">
        <v>342</v>
      </c>
      <c r="C327" s="38">
        <v>0</v>
      </c>
      <c r="D327" s="37">
        <v>0</v>
      </c>
      <c r="E327" s="39">
        <f t="shared" si="45"/>
        <v>0</v>
      </c>
      <c r="F327" s="40">
        <f t="shared" si="46"/>
        <v>0</v>
      </c>
      <c r="G327" s="40">
        <f t="shared" si="47"/>
        <v>0</v>
      </c>
      <c r="H327" s="40">
        <f t="shared" si="48"/>
        <v>0</v>
      </c>
      <c r="I327" s="40">
        <f t="shared" si="49"/>
        <v>0</v>
      </c>
      <c r="J327" s="41">
        <f t="shared" si="50"/>
        <v>0</v>
      </c>
      <c r="K327" s="41">
        <f t="shared" si="51"/>
        <v>0</v>
      </c>
      <c r="L327" s="41">
        <f t="shared" si="52"/>
        <v>0</v>
      </c>
      <c r="M327" s="41">
        <f t="shared" si="53"/>
        <v>0</v>
      </c>
      <c r="O327" s="42">
        <f t="shared" si="54"/>
        <v>0</v>
      </c>
      <c r="P327" s="42">
        <f t="shared" si="55"/>
        <v>0</v>
      </c>
    </row>
    <row r="328" spans="1:16" x14ac:dyDescent="0.25">
      <c r="A328" s="53"/>
      <c r="B328" s="7" t="s">
        <v>343</v>
      </c>
      <c r="C328" s="38">
        <v>0</v>
      </c>
      <c r="D328" s="37">
        <v>0</v>
      </c>
      <c r="E328" s="39">
        <f t="shared" ref="E328:E391" si="56">C328*D328</f>
        <v>0</v>
      </c>
      <c r="F328" s="40">
        <f t="shared" ref="F328:F391" si="57">+E328*12%</f>
        <v>0</v>
      </c>
      <c r="G328" s="40">
        <f t="shared" ref="G328:G391" si="58">0.141*E328</f>
        <v>0</v>
      </c>
      <c r="H328" s="40">
        <f t="shared" ref="H328:H391" si="59">SUM(E328:G328)</f>
        <v>0</v>
      </c>
      <c r="I328" s="40">
        <f t="shared" ref="I328:I391" si="60">MINA(0.8*(E328+G328),40000)</f>
        <v>0</v>
      </c>
      <c r="J328" s="41">
        <f t="shared" si="50"/>
        <v>0</v>
      </c>
      <c r="K328" s="41">
        <f t="shared" si="51"/>
        <v>0</v>
      </c>
      <c r="L328" s="41">
        <f t="shared" si="52"/>
        <v>0</v>
      </c>
      <c r="M328" s="41">
        <f t="shared" si="53"/>
        <v>0</v>
      </c>
      <c r="O328" s="42">
        <f t="shared" si="54"/>
        <v>0</v>
      </c>
      <c r="P328" s="42">
        <f t="shared" si="55"/>
        <v>0</v>
      </c>
    </row>
    <row r="329" spans="1:16" x14ac:dyDescent="0.25">
      <c r="A329" s="53"/>
      <c r="B329" s="7" t="s">
        <v>344</v>
      </c>
      <c r="C329" s="38">
        <v>0</v>
      </c>
      <c r="D329" s="37">
        <v>0</v>
      </c>
      <c r="E329" s="39">
        <f t="shared" si="56"/>
        <v>0</v>
      </c>
      <c r="F329" s="40">
        <f t="shared" si="57"/>
        <v>0</v>
      </c>
      <c r="G329" s="40">
        <f t="shared" si="58"/>
        <v>0</v>
      </c>
      <c r="H329" s="40">
        <f t="shared" si="59"/>
        <v>0</v>
      </c>
      <c r="I329" s="40">
        <f t="shared" si="60"/>
        <v>0</v>
      </c>
      <c r="J329" s="41">
        <f t="shared" si="50"/>
        <v>0</v>
      </c>
      <c r="K329" s="41">
        <f t="shared" si="51"/>
        <v>0</v>
      </c>
      <c r="L329" s="41">
        <f t="shared" si="52"/>
        <v>0</v>
      </c>
      <c r="M329" s="41">
        <f t="shared" si="53"/>
        <v>0</v>
      </c>
      <c r="O329" s="42">
        <f t="shared" si="54"/>
        <v>0</v>
      </c>
      <c r="P329" s="42">
        <f t="shared" si="55"/>
        <v>0</v>
      </c>
    </row>
    <row r="330" spans="1:16" x14ac:dyDescent="0.25">
      <c r="A330" s="53"/>
      <c r="B330" s="7" t="s">
        <v>345</v>
      </c>
      <c r="C330" s="38">
        <v>0</v>
      </c>
      <c r="D330" s="37">
        <v>0</v>
      </c>
      <c r="E330" s="39">
        <f t="shared" si="56"/>
        <v>0</v>
      </c>
      <c r="F330" s="40">
        <f t="shared" si="57"/>
        <v>0</v>
      </c>
      <c r="G330" s="40">
        <f t="shared" si="58"/>
        <v>0</v>
      </c>
      <c r="H330" s="40">
        <f t="shared" si="59"/>
        <v>0</v>
      </c>
      <c r="I330" s="40">
        <f t="shared" si="60"/>
        <v>0</v>
      </c>
      <c r="J330" s="41">
        <f t="shared" si="50"/>
        <v>0</v>
      </c>
      <c r="K330" s="41">
        <f t="shared" si="51"/>
        <v>0</v>
      </c>
      <c r="L330" s="41">
        <f t="shared" si="52"/>
        <v>0</v>
      </c>
      <c r="M330" s="41">
        <f t="shared" si="53"/>
        <v>0</v>
      </c>
      <c r="O330" s="42">
        <f t="shared" si="54"/>
        <v>0</v>
      </c>
      <c r="P330" s="42">
        <f t="shared" si="55"/>
        <v>0</v>
      </c>
    </row>
    <row r="331" spans="1:16" x14ac:dyDescent="0.25">
      <c r="A331" s="53"/>
      <c r="B331" s="7" t="s">
        <v>346</v>
      </c>
      <c r="C331" s="38">
        <v>0</v>
      </c>
      <c r="D331" s="37">
        <v>0</v>
      </c>
      <c r="E331" s="39">
        <f t="shared" si="56"/>
        <v>0</v>
      </c>
      <c r="F331" s="40">
        <f t="shared" si="57"/>
        <v>0</v>
      </c>
      <c r="G331" s="40">
        <f t="shared" si="58"/>
        <v>0</v>
      </c>
      <c r="H331" s="40">
        <f t="shared" si="59"/>
        <v>0</v>
      </c>
      <c r="I331" s="40">
        <f t="shared" si="60"/>
        <v>0</v>
      </c>
      <c r="J331" s="41">
        <f t="shared" si="50"/>
        <v>0</v>
      </c>
      <c r="K331" s="41">
        <f t="shared" si="51"/>
        <v>0</v>
      </c>
      <c r="L331" s="41">
        <f t="shared" si="52"/>
        <v>0</v>
      </c>
      <c r="M331" s="41">
        <f t="shared" si="53"/>
        <v>0</v>
      </c>
      <c r="O331" s="42">
        <f t="shared" si="54"/>
        <v>0</v>
      </c>
      <c r="P331" s="42">
        <f t="shared" si="55"/>
        <v>0</v>
      </c>
    </row>
    <row r="332" spans="1:16" x14ac:dyDescent="0.25">
      <c r="A332" s="53"/>
      <c r="B332" s="7" t="s">
        <v>347</v>
      </c>
      <c r="C332" s="38">
        <v>0</v>
      </c>
      <c r="D332" s="37">
        <v>0</v>
      </c>
      <c r="E332" s="39">
        <f t="shared" si="56"/>
        <v>0</v>
      </c>
      <c r="F332" s="40">
        <f t="shared" si="57"/>
        <v>0</v>
      </c>
      <c r="G332" s="40">
        <f t="shared" si="58"/>
        <v>0</v>
      </c>
      <c r="H332" s="40">
        <f t="shared" si="59"/>
        <v>0</v>
      </c>
      <c r="I332" s="40">
        <f t="shared" si="60"/>
        <v>0</v>
      </c>
      <c r="J332" s="41">
        <f t="shared" si="50"/>
        <v>0</v>
      </c>
      <c r="K332" s="41">
        <f t="shared" si="51"/>
        <v>0</v>
      </c>
      <c r="L332" s="41">
        <f t="shared" si="52"/>
        <v>0</v>
      </c>
      <c r="M332" s="41">
        <f t="shared" si="53"/>
        <v>0</v>
      </c>
      <c r="O332" s="42">
        <f t="shared" si="54"/>
        <v>0</v>
      </c>
      <c r="P332" s="42">
        <f t="shared" si="55"/>
        <v>0</v>
      </c>
    </row>
    <row r="333" spans="1:16" x14ac:dyDescent="0.25">
      <c r="A333" s="53"/>
      <c r="B333" s="7" t="s">
        <v>348</v>
      </c>
      <c r="C333" s="38">
        <v>0</v>
      </c>
      <c r="D333" s="37">
        <v>0</v>
      </c>
      <c r="E333" s="39">
        <f t="shared" si="56"/>
        <v>0</v>
      </c>
      <c r="F333" s="40">
        <f t="shared" si="57"/>
        <v>0</v>
      </c>
      <c r="G333" s="40">
        <f t="shared" si="58"/>
        <v>0</v>
      </c>
      <c r="H333" s="40">
        <f t="shared" si="59"/>
        <v>0</v>
      </c>
      <c r="I333" s="40">
        <f t="shared" si="60"/>
        <v>0</v>
      </c>
      <c r="J333" s="41">
        <f t="shared" si="50"/>
        <v>0</v>
      </c>
      <c r="K333" s="41">
        <f t="shared" si="51"/>
        <v>0</v>
      </c>
      <c r="L333" s="41">
        <f t="shared" si="52"/>
        <v>0</v>
      </c>
      <c r="M333" s="41">
        <f t="shared" si="53"/>
        <v>0</v>
      </c>
      <c r="O333" s="42">
        <f t="shared" si="54"/>
        <v>0</v>
      </c>
      <c r="P333" s="42">
        <f t="shared" si="55"/>
        <v>0</v>
      </c>
    </row>
    <row r="334" spans="1:16" x14ac:dyDescent="0.25">
      <c r="A334" s="53"/>
      <c r="B334" s="7" t="s">
        <v>349</v>
      </c>
      <c r="C334" s="38">
        <v>0</v>
      </c>
      <c r="D334" s="37">
        <v>0</v>
      </c>
      <c r="E334" s="39">
        <f t="shared" si="56"/>
        <v>0</v>
      </c>
      <c r="F334" s="40">
        <f t="shared" si="57"/>
        <v>0</v>
      </c>
      <c r="G334" s="40">
        <f t="shared" si="58"/>
        <v>0</v>
      </c>
      <c r="H334" s="40">
        <f t="shared" si="59"/>
        <v>0</v>
      </c>
      <c r="I334" s="40">
        <f t="shared" si="60"/>
        <v>0</v>
      </c>
      <c r="J334" s="41">
        <f t="shared" si="50"/>
        <v>0</v>
      </c>
      <c r="K334" s="41">
        <f t="shared" si="51"/>
        <v>0</v>
      </c>
      <c r="L334" s="41">
        <f t="shared" si="52"/>
        <v>0</v>
      </c>
      <c r="M334" s="41">
        <f t="shared" si="53"/>
        <v>0</v>
      </c>
      <c r="O334" s="42">
        <f t="shared" si="54"/>
        <v>0</v>
      </c>
      <c r="P334" s="42">
        <f t="shared" si="55"/>
        <v>0</v>
      </c>
    </row>
    <row r="335" spans="1:16" x14ac:dyDescent="0.25">
      <c r="A335" s="53"/>
      <c r="B335" s="7" t="s">
        <v>350</v>
      </c>
      <c r="C335" s="38">
        <v>0</v>
      </c>
      <c r="D335" s="37">
        <v>0</v>
      </c>
      <c r="E335" s="39">
        <f t="shared" si="56"/>
        <v>0</v>
      </c>
      <c r="F335" s="40">
        <f t="shared" si="57"/>
        <v>0</v>
      </c>
      <c r="G335" s="40">
        <f t="shared" si="58"/>
        <v>0</v>
      </c>
      <c r="H335" s="40">
        <f t="shared" si="59"/>
        <v>0</v>
      </c>
      <c r="I335" s="40">
        <f t="shared" si="60"/>
        <v>0</v>
      </c>
      <c r="J335" s="41">
        <f t="shared" si="50"/>
        <v>0</v>
      </c>
      <c r="K335" s="41">
        <f t="shared" si="51"/>
        <v>0</v>
      </c>
      <c r="L335" s="41">
        <f t="shared" si="52"/>
        <v>0</v>
      </c>
      <c r="M335" s="41">
        <f t="shared" si="53"/>
        <v>0</v>
      </c>
      <c r="O335" s="42">
        <f t="shared" si="54"/>
        <v>0</v>
      </c>
      <c r="P335" s="42">
        <f t="shared" si="55"/>
        <v>0</v>
      </c>
    </row>
    <row r="336" spans="1:16" x14ac:dyDescent="0.25">
      <c r="A336" s="53"/>
      <c r="B336" s="7" t="s">
        <v>351</v>
      </c>
      <c r="C336" s="38">
        <v>0</v>
      </c>
      <c r="D336" s="37">
        <v>0</v>
      </c>
      <c r="E336" s="39">
        <f t="shared" si="56"/>
        <v>0</v>
      </c>
      <c r="F336" s="40">
        <f t="shared" si="57"/>
        <v>0</v>
      </c>
      <c r="G336" s="40">
        <f t="shared" si="58"/>
        <v>0</v>
      </c>
      <c r="H336" s="40">
        <f t="shared" si="59"/>
        <v>0</v>
      </c>
      <c r="I336" s="40">
        <f t="shared" si="60"/>
        <v>0</v>
      </c>
      <c r="J336" s="41">
        <f t="shared" si="50"/>
        <v>0</v>
      </c>
      <c r="K336" s="41">
        <f t="shared" si="51"/>
        <v>0</v>
      </c>
      <c r="L336" s="41">
        <f t="shared" si="52"/>
        <v>0</v>
      </c>
      <c r="M336" s="41">
        <f t="shared" si="53"/>
        <v>0</v>
      </c>
      <c r="O336" s="42">
        <f t="shared" si="54"/>
        <v>0</v>
      </c>
      <c r="P336" s="42">
        <f t="shared" si="55"/>
        <v>0</v>
      </c>
    </row>
    <row r="337" spans="1:16" x14ac:dyDescent="0.25">
      <c r="A337" s="53"/>
      <c r="B337" s="7" t="s">
        <v>352</v>
      </c>
      <c r="C337" s="38">
        <v>0</v>
      </c>
      <c r="D337" s="37">
        <v>0</v>
      </c>
      <c r="E337" s="39">
        <f t="shared" si="56"/>
        <v>0</v>
      </c>
      <c r="F337" s="40">
        <f t="shared" si="57"/>
        <v>0</v>
      </c>
      <c r="G337" s="40">
        <f t="shared" si="58"/>
        <v>0</v>
      </c>
      <c r="H337" s="40">
        <f t="shared" si="59"/>
        <v>0</v>
      </c>
      <c r="I337" s="40">
        <f t="shared" si="60"/>
        <v>0</v>
      </c>
      <c r="J337" s="41">
        <f t="shared" si="50"/>
        <v>0</v>
      </c>
      <c r="K337" s="41">
        <f t="shared" si="51"/>
        <v>0</v>
      </c>
      <c r="L337" s="41">
        <f t="shared" si="52"/>
        <v>0</v>
      </c>
      <c r="M337" s="41">
        <f t="shared" si="53"/>
        <v>0</v>
      </c>
      <c r="O337" s="42">
        <f t="shared" si="54"/>
        <v>0</v>
      </c>
      <c r="P337" s="42">
        <f t="shared" si="55"/>
        <v>0</v>
      </c>
    </row>
    <row r="338" spans="1:16" x14ac:dyDescent="0.25">
      <c r="A338" s="53"/>
      <c r="B338" s="7" t="s">
        <v>353</v>
      </c>
      <c r="C338" s="38">
        <v>0</v>
      </c>
      <c r="D338" s="37">
        <v>0</v>
      </c>
      <c r="E338" s="39">
        <f t="shared" si="56"/>
        <v>0</v>
      </c>
      <c r="F338" s="40">
        <f t="shared" si="57"/>
        <v>0</v>
      </c>
      <c r="G338" s="40">
        <f t="shared" si="58"/>
        <v>0</v>
      </c>
      <c r="H338" s="40">
        <f t="shared" si="59"/>
        <v>0</v>
      </c>
      <c r="I338" s="40">
        <f t="shared" si="60"/>
        <v>0</v>
      </c>
      <c r="J338" s="41">
        <f t="shared" si="50"/>
        <v>0</v>
      </c>
      <c r="K338" s="41">
        <f t="shared" si="51"/>
        <v>0</v>
      </c>
      <c r="L338" s="41">
        <f t="shared" si="52"/>
        <v>0</v>
      </c>
      <c r="M338" s="41">
        <f t="shared" si="53"/>
        <v>0</v>
      </c>
      <c r="O338" s="42">
        <f t="shared" si="54"/>
        <v>0</v>
      </c>
      <c r="P338" s="42">
        <f t="shared" si="55"/>
        <v>0</v>
      </c>
    </row>
    <row r="339" spans="1:16" x14ac:dyDescent="0.25">
      <c r="A339" s="53"/>
      <c r="B339" s="7" t="s">
        <v>354</v>
      </c>
      <c r="C339" s="38">
        <v>0</v>
      </c>
      <c r="D339" s="37">
        <v>0</v>
      </c>
      <c r="E339" s="39">
        <f t="shared" si="56"/>
        <v>0</v>
      </c>
      <c r="F339" s="40">
        <f t="shared" si="57"/>
        <v>0</v>
      </c>
      <c r="G339" s="40">
        <f t="shared" si="58"/>
        <v>0</v>
      </c>
      <c r="H339" s="40">
        <f t="shared" si="59"/>
        <v>0</v>
      </c>
      <c r="I339" s="40">
        <f t="shared" si="60"/>
        <v>0</v>
      </c>
      <c r="J339" s="41">
        <f t="shared" si="50"/>
        <v>0</v>
      </c>
      <c r="K339" s="41">
        <f t="shared" si="51"/>
        <v>0</v>
      </c>
      <c r="L339" s="41">
        <f t="shared" si="52"/>
        <v>0</v>
      </c>
      <c r="M339" s="41">
        <f t="shared" si="53"/>
        <v>0</v>
      </c>
      <c r="O339" s="42">
        <f t="shared" si="54"/>
        <v>0</v>
      </c>
      <c r="P339" s="42">
        <f t="shared" si="55"/>
        <v>0</v>
      </c>
    </row>
    <row r="340" spans="1:16" x14ac:dyDescent="0.25">
      <c r="A340" s="53"/>
      <c r="B340" s="7" t="s">
        <v>355</v>
      </c>
      <c r="C340" s="38">
        <v>0</v>
      </c>
      <c r="D340" s="37">
        <v>0</v>
      </c>
      <c r="E340" s="39">
        <f t="shared" si="56"/>
        <v>0</v>
      </c>
      <c r="F340" s="40">
        <f t="shared" si="57"/>
        <v>0</v>
      </c>
      <c r="G340" s="40">
        <f t="shared" si="58"/>
        <v>0</v>
      </c>
      <c r="H340" s="40">
        <f t="shared" si="59"/>
        <v>0</v>
      </c>
      <c r="I340" s="40">
        <f t="shared" si="60"/>
        <v>0</v>
      </c>
      <c r="J340" s="41">
        <f t="shared" si="50"/>
        <v>0</v>
      </c>
      <c r="K340" s="41">
        <f t="shared" si="51"/>
        <v>0</v>
      </c>
      <c r="L340" s="41">
        <f t="shared" si="52"/>
        <v>0</v>
      </c>
      <c r="M340" s="41">
        <f t="shared" si="53"/>
        <v>0</v>
      </c>
      <c r="O340" s="42">
        <f t="shared" si="54"/>
        <v>0</v>
      </c>
      <c r="P340" s="42">
        <f t="shared" si="55"/>
        <v>0</v>
      </c>
    </row>
    <row r="341" spans="1:16" x14ac:dyDescent="0.25">
      <c r="A341" s="53"/>
      <c r="B341" s="7" t="s">
        <v>356</v>
      </c>
      <c r="C341" s="38">
        <v>0</v>
      </c>
      <c r="D341" s="37">
        <v>0</v>
      </c>
      <c r="E341" s="39">
        <f t="shared" si="56"/>
        <v>0</v>
      </c>
      <c r="F341" s="40">
        <f t="shared" si="57"/>
        <v>0</v>
      </c>
      <c r="G341" s="40">
        <f t="shared" si="58"/>
        <v>0</v>
      </c>
      <c r="H341" s="40">
        <f t="shared" si="59"/>
        <v>0</v>
      </c>
      <c r="I341" s="40">
        <f t="shared" si="60"/>
        <v>0</v>
      </c>
      <c r="J341" s="41">
        <f t="shared" si="50"/>
        <v>0</v>
      </c>
      <c r="K341" s="41">
        <f t="shared" si="51"/>
        <v>0</v>
      </c>
      <c r="L341" s="41">
        <f t="shared" si="52"/>
        <v>0</v>
      </c>
      <c r="M341" s="41">
        <f t="shared" si="53"/>
        <v>0</v>
      </c>
      <c r="O341" s="42">
        <f t="shared" si="54"/>
        <v>0</v>
      </c>
      <c r="P341" s="42">
        <f t="shared" si="55"/>
        <v>0</v>
      </c>
    </row>
    <row r="342" spans="1:16" x14ac:dyDescent="0.25">
      <c r="A342" s="53"/>
      <c r="B342" s="7" t="s">
        <v>357</v>
      </c>
      <c r="C342" s="38">
        <v>0</v>
      </c>
      <c r="D342" s="37">
        <v>0</v>
      </c>
      <c r="E342" s="39">
        <f t="shared" si="56"/>
        <v>0</v>
      </c>
      <c r="F342" s="40">
        <f t="shared" si="57"/>
        <v>0</v>
      </c>
      <c r="G342" s="40">
        <f t="shared" si="58"/>
        <v>0</v>
      </c>
      <c r="H342" s="40">
        <f t="shared" si="59"/>
        <v>0</v>
      </c>
      <c r="I342" s="40">
        <f t="shared" si="60"/>
        <v>0</v>
      </c>
      <c r="J342" s="41">
        <f t="shared" si="50"/>
        <v>0</v>
      </c>
      <c r="K342" s="41">
        <f t="shared" si="51"/>
        <v>0</v>
      </c>
      <c r="L342" s="41">
        <f t="shared" si="52"/>
        <v>0</v>
      </c>
      <c r="M342" s="41">
        <f t="shared" si="53"/>
        <v>0</v>
      </c>
      <c r="O342" s="42">
        <f t="shared" si="54"/>
        <v>0</v>
      </c>
      <c r="P342" s="42">
        <f t="shared" si="55"/>
        <v>0</v>
      </c>
    </row>
    <row r="343" spans="1:16" x14ac:dyDescent="0.25">
      <c r="A343" s="53"/>
      <c r="B343" s="7" t="s">
        <v>358</v>
      </c>
      <c r="C343" s="38">
        <v>0</v>
      </c>
      <c r="D343" s="37">
        <v>0</v>
      </c>
      <c r="E343" s="39">
        <f t="shared" si="56"/>
        <v>0</v>
      </c>
      <c r="F343" s="40">
        <f t="shared" si="57"/>
        <v>0</v>
      </c>
      <c r="G343" s="40">
        <f t="shared" si="58"/>
        <v>0</v>
      </c>
      <c r="H343" s="40">
        <f t="shared" si="59"/>
        <v>0</v>
      </c>
      <c r="I343" s="40">
        <f t="shared" si="60"/>
        <v>0</v>
      </c>
      <c r="J343" s="41">
        <f t="shared" ref="J343:J406" si="61">MINA($I343,$P$7*$D343)</f>
        <v>0</v>
      </c>
      <c r="K343" s="41">
        <f t="shared" ref="K343:K406" si="62">MINA($I343,$P$8*$D343)</f>
        <v>0</v>
      </c>
      <c r="L343" s="41">
        <f t="shared" ref="L343:L406" si="63">MINA($I343,$P$9*$D343)</f>
        <v>0</v>
      </c>
      <c r="M343" s="41">
        <f t="shared" ref="M343:M406" si="64">MINA($I343,$P$10*$D343)</f>
        <v>0</v>
      </c>
      <c r="O343" s="42">
        <f t="shared" ref="O343:O406" si="65">IF($T$8&gt;=$T$9,0,MINA(1,(($T$9-$T$8)/30)))*$A343*$H343</f>
        <v>0</v>
      </c>
      <c r="P343" s="42">
        <f t="shared" ref="P343:P406" si="66">IF($T$8&gt;=$T$10,0,MINA(1,(($T$10-$T$8)/30)))*$A343*$H343</f>
        <v>0</v>
      </c>
    </row>
    <row r="344" spans="1:16" x14ac:dyDescent="0.25">
      <c r="A344" s="53"/>
      <c r="B344" s="7" t="s">
        <v>359</v>
      </c>
      <c r="C344" s="38">
        <v>0</v>
      </c>
      <c r="D344" s="37">
        <v>0</v>
      </c>
      <c r="E344" s="39">
        <f t="shared" si="56"/>
        <v>0</v>
      </c>
      <c r="F344" s="40">
        <f t="shared" si="57"/>
        <v>0</v>
      </c>
      <c r="G344" s="40">
        <f t="shared" si="58"/>
        <v>0</v>
      </c>
      <c r="H344" s="40">
        <f t="shared" si="59"/>
        <v>0</v>
      </c>
      <c r="I344" s="40">
        <f t="shared" si="60"/>
        <v>0</v>
      </c>
      <c r="J344" s="41">
        <f t="shared" si="61"/>
        <v>0</v>
      </c>
      <c r="K344" s="41">
        <f t="shared" si="62"/>
        <v>0</v>
      </c>
      <c r="L344" s="41">
        <f t="shared" si="63"/>
        <v>0</v>
      </c>
      <c r="M344" s="41">
        <f t="shared" si="64"/>
        <v>0</v>
      </c>
      <c r="O344" s="42">
        <f t="shared" si="65"/>
        <v>0</v>
      </c>
      <c r="P344" s="42">
        <f t="shared" si="66"/>
        <v>0</v>
      </c>
    </row>
    <row r="345" spans="1:16" x14ac:dyDescent="0.25">
      <c r="A345" s="53"/>
      <c r="B345" s="7" t="s">
        <v>360</v>
      </c>
      <c r="C345" s="38">
        <v>0</v>
      </c>
      <c r="D345" s="37">
        <v>0</v>
      </c>
      <c r="E345" s="39">
        <f t="shared" si="56"/>
        <v>0</v>
      </c>
      <c r="F345" s="40">
        <f t="shared" si="57"/>
        <v>0</v>
      </c>
      <c r="G345" s="40">
        <f t="shared" si="58"/>
        <v>0</v>
      </c>
      <c r="H345" s="40">
        <f t="shared" si="59"/>
        <v>0</v>
      </c>
      <c r="I345" s="40">
        <f t="shared" si="60"/>
        <v>0</v>
      </c>
      <c r="J345" s="41">
        <f t="shared" si="61"/>
        <v>0</v>
      </c>
      <c r="K345" s="41">
        <f t="shared" si="62"/>
        <v>0</v>
      </c>
      <c r="L345" s="41">
        <f t="shared" si="63"/>
        <v>0</v>
      </c>
      <c r="M345" s="41">
        <f t="shared" si="64"/>
        <v>0</v>
      </c>
      <c r="O345" s="42">
        <f t="shared" si="65"/>
        <v>0</v>
      </c>
      <c r="P345" s="42">
        <f t="shared" si="66"/>
        <v>0</v>
      </c>
    </row>
    <row r="346" spans="1:16" x14ac:dyDescent="0.25">
      <c r="A346" s="53"/>
      <c r="B346" s="7" t="s">
        <v>361</v>
      </c>
      <c r="C346" s="38">
        <v>0</v>
      </c>
      <c r="D346" s="37">
        <v>0</v>
      </c>
      <c r="E346" s="39">
        <f t="shared" si="56"/>
        <v>0</v>
      </c>
      <c r="F346" s="40">
        <f t="shared" si="57"/>
        <v>0</v>
      </c>
      <c r="G346" s="40">
        <f t="shared" si="58"/>
        <v>0</v>
      </c>
      <c r="H346" s="40">
        <f t="shared" si="59"/>
        <v>0</v>
      </c>
      <c r="I346" s="40">
        <f t="shared" si="60"/>
        <v>0</v>
      </c>
      <c r="J346" s="41">
        <f t="shared" si="61"/>
        <v>0</v>
      </c>
      <c r="K346" s="41">
        <f t="shared" si="62"/>
        <v>0</v>
      </c>
      <c r="L346" s="41">
        <f t="shared" si="63"/>
        <v>0</v>
      </c>
      <c r="M346" s="41">
        <f t="shared" si="64"/>
        <v>0</v>
      </c>
      <c r="O346" s="42">
        <f t="shared" si="65"/>
        <v>0</v>
      </c>
      <c r="P346" s="42">
        <f t="shared" si="66"/>
        <v>0</v>
      </c>
    </row>
    <row r="347" spans="1:16" x14ac:dyDescent="0.25">
      <c r="A347" s="53"/>
      <c r="B347" s="7" t="s">
        <v>362</v>
      </c>
      <c r="C347" s="38">
        <v>0</v>
      </c>
      <c r="D347" s="37">
        <v>0</v>
      </c>
      <c r="E347" s="39">
        <f t="shared" si="56"/>
        <v>0</v>
      </c>
      <c r="F347" s="40">
        <f t="shared" si="57"/>
        <v>0</v>
      </c>
      <c r="G347" s="40">
        <f t="shared" si="58"/>
        <v>0</v>
      </c>
      <c r="H347" s="40">
        <f t="shared" si="59"/>
        <v>0</v>
      </c>
      <c r="I347" s="40">
        <f t="shared" si="60"/>
        <v>0</v>
      </c>
      <c r="J347" s="41">
        <f t="shared" si="61"/>
        <v>0</v>
      </c>
      <c r="K347" s="41">
        <f t="shared" si="62"/>
        <v>0</v>
      </c>
      <c r="L347" s="41">
        <f t="shared" si="63"/>
        <v>0</v>
      </c>
      <c r="M347" s="41">
        <f t="shared" si="64"/>
        <v>0</v>
      </c>
      <c r="O347" s="42">
        <f t="shared" si="65"/>
        <v>0</v>
      </c>
      <c r="P347" s="42">
        <f t="shared" si="66"/>
        <v>0</v>
      </c>
    </row>
    <row r="348" spans="1:16" x14ac:dyDescent="0.25">
      <c r="A348" s="53"/>
      <c r="B348" s="7" t="s">
        <v>363</v>
      </c>
      <c r="C348" s="38">
        <v>0</v>
      </c>
      <c r="D348" s="37">
        <v>0</v>
      </c>
      <c r="E348" s="39">
        <f t="shared" si="56"/>
        <v>0</v>
      </c>
      <c r="F348" s="40">
        <f t="shared" si="57"/>
        <v>0</v>
      </c>
      <c r="G348" s="40">
        <f t="shared" si="58"/>
        <v>0</v>
      </c>
      <c r="H348" s="40">
        <f t="shared" si="59"/>
        <v>0</v>
      </c>
      <c r="I348" s="40">
        <f t="shared" si="60"/>
        <v>0</v>
      </c>
      <c r="J348" s="41">
        <f t="shared" si="61"/>
        <v>0</v>
      </c>
      <c r="K348" s="41">
        <f t="shared" si="62"/>
        <v>0</v>
      </c>
      <c r="L348" s="41">
        <f t="shared" si="63"/>
        <v>0</v>
      </c>
      <c r="M348" s="41">
        <f t="shared" si="64"/>
        <v>0</v>
      </c>
      <c r="O348" s="42">
        <f t="shared" si="65"/>
        <v>0</v>
      </c>
      <c r="P348" s="42">
        <f t="shared" si="66"/>
        <v>0</v>
      </c>
    </row>
    <row r="349" spans="1:16" x14ac:dyDescent="0.25">
      <c r="A349" s="53"/>
      <c r="B349" s="7" t="s">
        <v>364</v>
      </c>
      <c r="C349" s="38">
        <v>0</v>
      </c>
      <c r="D349" s="37">
        <v>0</v>
      </c>
      <c r="E349" s="39">
        <f t="shared" si="56"/>
        <v>0</v>
      </c>
      <c r="F349" s="40">
        <f t="shared" si="57"/>
        <v>0</v>
      </c>
      <c r="G349" s="40">
        <f t="shared" si="58"/>
        <v>0</v>
      </c>
      <c r="H349" s="40">
        <f t="shared" si="59"/>
        <v>0</v>
      </c>
      <c r="I349" s="40">
        <f t="shared" si="60"/>
        <v>0</v>
      </c>
      <c r="J349" s="41">
        <f t="shared" si="61"/>
        <v>0</v>
      </c>
      <c r="K349" s="41">
        <f t="shared" si="62"/>
        <v>0</v>
      </c>
      <c r="L349" s="41">
        <f t="shared" si="63"/>
        <v>0</v>
      </c>
      <c r="M349" s="41">
        <f t="shared" si="64"/>
        <v>0</v>
      </c>
      <c r="O349" s="42">
        <f t="shared" si="65"/>
        <v>0</v>
      </c>
      <c r="P349" s="42">
        <f t="shared" si="66"/>
        <v>0</v>
      </c>
    </row>
    <row r="350" spans="1:16" x14ac:dyDescent="0.25">
      <c r="A350" s="53"/>
      <c r="B350" s="7" t="s">
        <v>365</v>
      </c>
      <c r="C350" s="38">
        <v>0</v>
      </c>
      <c r="D350" s="37">
        <v>0</v>
      </c>
      <c r="E350" s="39">
        <f t="shared" si="56"/>
        <v>0</v>
      </c>
      <c r="F350" s="40">
        <f t="shared" si="57"/>
        <v>0</v>
      </c>
      <c r="G350" s="40">
        <f t="shared" si="58"/>
        <v>0</v>
      </c>
      <c r="H350" s="40">
        <f t="shared" si="59"/>
        <v>0</v>
      </c>
      <c r="I350" s="40">
        <f t="shared" si="60"/>
        <v>0</v>
      </c>
      <c r="J350" s="41">
        <f t="shared" si="61"/>
        <v>0</v>
      </c>
      <c r="K350" s="41">
        <f t="shared" si="62"/>
        <v>0</v>
      </c>
      <c r="L350" s="41">
        <f t="shared" si="63"/>
        <v>0</v>
      </c>
      <c r="M350" s="41">
        <f t="shared" si="64"/>
        <v>0</v>
      </c>
      <c r="O350" s="42">
        <f t="shared" si="65"/>
        <v>0</v>
      </c>
      <c r="P350" s="42">
        <f t="shared" si="66"/>
        <v>0</v>
      </c>
    </row>
    <row r="351" spans="1:16" x14ac:dyDescent="0.25">
      <c r="A351" s="53"/>
      <c r="B351" s="7" t="s">
        <v>366</v>
      </c>
      <c r="C351" s="38">
        <v>0</v>
      </c>
      <c r="D351" s="37">
        <v>0</v>
      </c>
      <c r="E351" s="39">
        <f t="shared" si="56"/>
        <v>0</v>
      </c>
      <c r="F351" s="40">
        <f t="shared" si="57"/>
        <v>0</v>
      </c>
      <c r="G351" s="40">
        <f t="shared" si="58"/>
        <v>0</v>
      </c>
      <c r="H351" s="40">
        <f t="shared" si="59"/>
        <v>0</v>
      </c>
      <c r="I351" s="40">
        <f t="shared" si="60"/>
        <v>0</v>
      </c>
      <c r="J351" s="41">
        <f t="shared" si="61"/>
        <v>0</v>
      </c>
      <c r="K351" s="41">
        <f t="shared" si="62"/>
        <v>0</v>
      </c>
      <c r="L351" s="41">
        <f t="shared" si="63"/>
        <v>0</v>
      </c>
      <c r="M351" s="41">
        <f t="shared" si="64"/>
        <v>0</v>
      </c>
      <c r="O351" s="42">
        <f t="shared" si="65"/>
        <v>0</v>
      </c>
      <c r="P351" s="42">
        <f t="shared" si="66"/>
        <v>0</v>
      </c>
    </row>
    <row r="352" spans="1:16" x14ac:dyDescent="0.25">
      <c r="A352" s="53"/>
      <c r="B352" s="7" t="s">
        <v>367</v>
      </c>
      <c r="C352" s="38">
        <v>0</v>
      </c>
      <c r="D352" s="37">
        <v>0</v>
      </c>
      <c r="E352" s="39">
        <f t="shared" si="56"/>
        <v>0</v>
      </c>
      <c r="F352" s="40">
        <f t="shared" si="57"/>
        <v>0</v>
      </c>
      <c r="G352" s="40">
        <f t="shared" si="58"/>
        <v>0</v>
      </c>
      <c r="H352" s="40">
        <f t="shared" si="59"/>
        <v>0</v>
      </c>
      <c r="I352" s="40">
        <f t="shared" si="60"/>
        <v>0</v>
      </c>
      <c r="J352" s="41">
        <f t="shared" si="61"/>
        <v>0</v>
      </c>
      <c r="K352" s="41">
        <f t="shared" si="62"/>
        <v>0</v>
      </c>
      <c r="L352" s="41">
        <f t="shared" si="63"/>
        <v>0</v>
      </c>
      <c r="M352" s="41">
        <f t="shared" si="64"/>
        <v>0</v>
      </c>
      <c r="O352" s="42">
        <f t="shared" si="65"/>
        <v>0</v>
      </c>
      <c r="P352" s="42">
        <f t="shared" si="66"/>
        <v>0</v>
      </c>
    </row>
    <row r="353" spans="1:16" x14ac:dyDescent="0.25">
      <c r="A353" s="53"/>
      <c r="B353" s="7" t="s">
        <v>368</v>
      </c>
      <c r="C353" s="38">
        <v>0</v>
      </c>
      <c r="D353" s="37">
        <v>0</v>
      </c>
      <c r="E353" s="39">
        <f t="shared" si="56"/>
        <v>0</v>
      </c>
      <c r="F353" s="40">
        <f t="shared" si="57"/>
        <v>0</v>
      </c>
      <c r="G353" s="40">
        <f t="shared" si="58"/>
        <v>0</v>
      </c>
      <c r="H353" s="40">
        <f t="shared" si="59"/>
        <v>0</v>
      </c>
      <c r="I353" s="40">
        <f t="shared" si="60"/>
        <v>0</v>
      </c>
      <c r="J353" s="41">
        <f t="shared" si="61"/>
        <v>0</v>
      </c>
      <c r="K353" s="41">
        <f t="shared" si="62"/>
        <v>0</v>
      </c>
      <c r="L353" s="41">
        <f t="shared" si="63"/>
        <v>0</v>
      </c>
      <c r="M353" s="41">
        <f t="shared" si="64"/>
        <v>0</v>
      </c>
      <c r="O353" s="42">
        <f t="shared" si="65"/>
        <v>0</v>
      </c>
      <c r="P353" s="42">
        <f t="shared" si="66"/>
        <v>0</v>
      </c>
    </row>
    <row r="354" spans="1:16" x14ac:dyDescent="0.25">
      <c r="A354" s="53"/>
      <c r="B354" s="7" t="s">
        <v>369</v>
      </c>
      <c r="C354" s="38">
        <v>0</v>
      </c>
      <c r="D354" s="37">
        <v>0</v>
      </c>
      <c r="E354" s="39">
        <f t="shared" si="56"/>
        <v>0</v>
      </c>
      <c r="F354" s="40">
        <f t="shared" si="57"/>
        <v>0</v>
      </c>
      <c r="G354" s="40">
        <f t="shared" si="58"/>
        <v>0</v>
      </c>
      <c r="H354" s="40">
        <f t="shared" si="59"/>
        <v>0</v>
      </c>
      <c r="I354" s="40">
        <f t="shared" si="60"/>
        <v>0</v>
      </c>
      <c r="J354" s="41">
        <f t="shared" si="61"/>
        <v>0</v>
      </c>
      <c r="K354" s="41">
        <f t="shared" si="62"/>
        <v>0</v>
      </c>
      <c r="L354" s="41">
        <f t="shared" si="63"/>
        <v>0</v>
      </c>
      <c r="M354" s="41">
        <f t="shared" si="64"/>
        <v>0</v>
      </c>
      <c r="O354" s="42">
        <f t="shared" si="65"/>
        <v>0</v>
      </c>
      <c r="P354" s="42">
        <f t="shared" si="66"/>
        <v>0</v>
      </c>
    </row>
    <row r="355" spans="1:16" x14ac:dyDescent="0.25">
      <c r="A355" s="53"/>
      <c r="B355" s="7" t="s">
        <v>370</v>
      </c>
      <c r="C355" s="38">
        <v>0</v>
      </c>
      <c r="D355" s="37">
        <v>0</v>
      </c>
      <c r="E355" s="39">
        <f t="shared" si="56"/>
        <v>0</v>
      </c>
      <c r="F355" s="40">
        <f t="shared" si="57"/>
        <v>0</v>
      </c>
      <c r="G355" s="40">
        <f t="shared" si="58"/>
        <v>0</v>
      </c>
      <c r="H355" s="40">
        <f t="shared" si="59"/>
        <v>0</v>
      </c>
      <c r="I355" s="40">
        <f t="shared" si="60"/>
        <v>0</v>
      </c>
      <c r="J355" s="41">
        <f t="shared" si="61"/>
        <v>0</v>
      </c>
      <c r="K355" s="41">
        <f t="shared" si="62"/>
        <v>0</v>
      </c>
      <c r="L355" s="41">
        <f t="shared" si="63"/>
        <v>0</v>
      </c>
      <c r="M355" s="41">
        <f t="shared" si="64"/>
        <v>0</v>
      </c>
      <c r="O355" s="42">
        <f t="shared" si="65"/>
        <v>0</v>
      </c>
      <c r="P355" s="42">
        <f t="shared" si="66"/>
        <v>0</v>
      </c>
    </row>
    <row r="356" spans="1:16" x14ac:dyDescent="0.25">
      <c r="A356" s="53"/>
      <c r="B356" s="7" t="s">
        <v>371</v>
      </c>
      <c r="C356" s="38">
        <v>0</v>
      </c>
      <c r="D356" s="37">
        <v>0</v>
      </c>
      <c r="E356" s="39">
        <f t="shared" si="56"/>
        <v>0</v>
      </c>
      <c r="F356" s="40">
        <f t="shared" si="57"/>
        <v>0</v>
      </c>
      <c r="G356" s="40">
        <f t="shared" si="58"/>
        <v>0</v>
      </c>
      <c r="H356" s="40">
        <f t="shared" si="59"/>
        <v>0</v>
      </c>
      <c r="I356" s="40">
        <f t="shared" si="60"/>
        <v>0</v>
      </c>
      <c r="J356" s="41">
        <f t="shared" si="61"/>
        <v>0</v>
      </c>
      <c r="K356" s="41">
        <f t="shared" si="62"/>
        <v>0</v>
      </c>
      <c r="L356" s="41">
        <f t="shared" si="63"/>
        <v>0</v>
      </c>
      <c r="M356" s="41">
        <f t="shared" si="64"/>
        <v>0</v>
      </c>
      <c r="O356" s="42">
        <f t="shared" si="65"/>
        <v>0</v>
      </c>
      <c r="P356" s="42">
        <f t="shared" si="66"/>
        <v>0</v>
      </c>
    </row>
    <row r="357" spans="1:16" x14ac:dyDescent="0.25">
      <c r="A357" s="53"/>
      <c r="B357" s="7" t="s">
        <v>372</v>
      </c>
      <c r="C357" s="38">
        <v>0</v>
      </c>
      <c r="D357" s="37">
        <v>0</v>
      </c>
      <c r="E357" s="39">
        <f t="shared" si="56"/>
        <v>0</v>
      </c>
      <c r="F357" s="40">
        <f t="shared" si="57"/>
        <v>0</v>
      </c>
      <c r="G357" s="40">
        <f t="shared" si="58"/>
        <v>0</v>
      </c>
      <c r="H357" s="40">
        <f t="shared" si="59"/>
        <v>0</v>
      </c>
      <c r="I357" s="40">
        <f t="shared" si="60"/>
        <v>0</v>
      </c>
      <c r="J357" s="41">
        <f t="shared" si="61"/>
        <v>0</v>
      </c>
      <c r="K357" s="41">
        <f t="shared" si="62"/>
        <v>0</v>
      </c>
      <c r="L357" s="41">
        <f t="shared" si="63"/>
        <v>0</v>
      </c>
      <c r="M357" s="41">
        <f t="shared" si="64"/>
        <v>0</v>
      </c>
      <c r="O357" s="42">
        <f t="shared" si="65"/>
        <v>0</v>
      </c>
      <c r="P357" s="42">
        <f t="shared" si="66"/>
        <v>0</v>
      </c>
    </row>
    <row r="358" spans="1:16" x14ac:dyDescent="0.25">
      <c r="A358" s="53"/>
      <c r="B358" s="7" t="s">
        <v>373</v>
      </c>
      <c r="C358" s="38">
        <v>0</v>
      </c>
      <c r="D358" s="37">
        <v>0</v>
      </c>
      <c r="E358" s="39">
        <f t="shared" si="56"/>
        <v>0</v>
      </c>
      <c r="F358" s="40">
        <f t="shared" si="57"/>
        <v>0</v>
      </c>
      <c r="G358" s="40">
        <f t="shared" si="58"/>
        <v>0</v>
      </c>
      <c r="H358" s="40">
        <f t="shared" si="59"/>
        <v>0</v>
      </c>
      <c r="I358" s="40">
        <f t="shared" si="60"/>
        <v>0</v>
      </c>
      <c r="J358" s="41">
        <f t="shared" si="61"/>
        <v>0</v>
      </c>
      <c r="K358" s="41">
        <f t="shared" si="62"/>
        <v>0</v>
      </c>
      <c r="L358" s="41">
        <f t="shared" si="63"/>
        <v>0</v>
      </c>
      <c r="M358" s="41">
        <f t="shared" si="64"/>
        <v>0</v>
      </c>
      <c r="O358" s="42">
        <f t="shared" si="65"/>
        <v>0</v>
      </c>
      <c r="P358" s="42">
        <f t="shared" si="66"/>
        <v>0</v>
      </c>
    </row>
    <row r="359" spans="1:16" x14ac:dyDescent="0.25">
      <c r="A359" s="53"/>
      <c r="B359" s="7" t="s">
        <v>374</v>
      </c>
      <c r="C359" s="38">
        <v>0</v>
      </c>
      <c r="D359" s="37">
        <v>0</v>
      </c>
      <c r="E359" s="39">
        <f t="shared" si="56"/>
        <v>0</v>
      </c>
      <c r="F359" s="40">
        <f t="shared" si="57"/>
        <v>0</v>
      </c>
      <c r="G359" s="40">
        <f t="shared" si="58"/>
        <v>0</v>
      </c>
      <c r="H359" s="40">
        <f t="shared" si="59"/>
        <v>0</v>
      </c>
      <c r="I359" s="40">
        <f t="shared" si="60"/>
        <v>0</v>
      </c>
      <c r="J359" s="41">
        <f t="shared" si="61"/>
        <v>0</v>
      </c>
      <c r="K359" s="41">
        <f t="shared" si="62"/>
        <v>0</v>
      </c>
      <c r="L359" s="41">
        <f t="shared" si="63"/>
        <v>0</v>
      </c>
      <c r="M359" s="41">
        <f t="shared" si="64"/>
        <v>0</v>
      </c>
      <c r="O359" s="42">
        <f t="shared" si="65"/>
        <v>0</v>
      </c>
      <c r="P359" s="42">
        <f t="shared" si="66"/>
        <v>0</v>
      </c>
    </row>
    <row r="360" spans="1:16" x14ac:dyDescent="0.25">
      <c r="A360" s="53"/>
      <c r="B360" s="7" t="s">
        <v>375</v>
      </c>
      <c r="C360" s="38">
        <v>0</v>
      </c>
      <c r="D360" s="37">
        <v>0</v>
      </c>
      <c r="E360" s="39">
        <f t="shared" si="56"/>
        <v>0</v>
      </c>
      <c r="F360" s="40">
        <f t="shared" si="57"/>
        <v>0</v>
      </c>
      <c r="G360" s="40">
        <f t="shared" si="58"/>
        <v>0</v>
      </c>
      <c r="H360" s="40">
        <f t="shared" si="59"/>
        <v>0</v>
      </c>
      <c r="I360" s="40">
        <f t="shared" si="60"/>
        <v>0</v>
      </c>
      <c r="J360" s="41">
        <f t="shared" si="61"/>
        <v>0</v>
      </c>
      <c r="K360" s="41">
        <f t="shared" si="62"/>
        <v>0</v>
      </c>
      <c r="L360" s="41">
        <f t="shared" si="63"/>
        <v>0</v>
      </c>
      <c r="M360" s="41">
        <f t="shared" si="64"/>
        <v>0</v>
      </c>
      <c r="O360" s="42">
        <f t="shared" si="65"/>
        <v>0</v>
      </c>
      <c r="P360" s="42">
        <f t="shared" si="66"/>
        <v>0</v>
      </c>
    </row>
    <row r="361" spans="1:16" x14ac:dyDescent="0.25">
      <c r="A361" s="53"/>
      <c r="B361" s="7" t="s">
        <v>376</v>
      </c>
      <c r="C361" s="38">
        <v>0</v>
      </c>
      <c r="D361" s="37">
        <v>0</v>
      </c>
      <c r="E361" s="39">
        <f t="shared" si="56"/>
        <v>0</v>
      </c>
      <c r="F361" s="40">
        <f t="shared" si="57"/>
        <v>0</v>
      </c>
      <c r="G361" s="40">
        <f t="shared" si="58"/>
        <v>0</v>
      </c>
      <c r="H361" s="40">
        <f t="shared" si="59"/>
        <v>0</v>
      </c>
      <c r="I361" s="40">
        <f t="shared" si="60"/>
        <v>0</v>
      </c>
      <c r="J361" s="41">
        <f t="shared" si="61"/>
        <v>0</v>
      </c>
      <c r="K361" s="41">
        <f t="shared" si="62"/>
        <v>0</v>
      </c>
      <c r="L361" s="41">
        <f t="shared" si="63"/>
        <v>0</v>
      </c>
      <c r="M361" s="41">
        <f t="shared" si="64"/>
        <v>0</v>
      </c>
      <c r="O361" s="42">
        <f t="shared" si="65"/>
        <v>0</v>
      </c>
      <c r="P361" s="42">
        <f t="shared" si="66"/>
        <v>0</v>
      </c>
    </row>
    <row r="362" spans="1:16" x14ac:dyDescent="0.25">
      <c r="A362" s="53"/>
      <c r="B362" s="7" t="s">
        <v>377</v>
      </c>
      <c r="C362" s="38">
        <v>0</v>
      </c>
      <c r="D362" s="37">
        <v>0</v>
      </c>
      <c r="E362" s="39">
        <f t="shared" si="56"/>
        <v>0</v>
      </c>
      <c r="F362" s="40">
        <f t="shared" si="57"/>
        <v>0</v>
      </c>
      <c r="G362" s="40">
        <f t="shared" si="58"/>
        <v>0</v>
      </c>
      <c r="H362" s="40">
        <f t="shared" si="59"/>
        <v>0</v>
      </c>
      <c r="I362" s="40">
        <f t="shared" si="60"/>
        <v>0</v>
      </c>
      <c r="J362" s="41">
        <f t="shared" si="61"/>
        <v>0</v>
      </c>
      <c r="K362" s="41">
        <f t="shared" si="62"/>
        <v>0</v>
      </c>
      <c r="L362" s="41">
        <f t="shared" si="63"/>
        <v>0</v>
      </c>
      <c r="M362" s="41">
        <f t="shared" si="64"/>
        <v>0</v>
      </c>
      <c r="O362" s="42">
        <f t="shared" si="65"/>
        <v>0</v>
      </c>
      <c r="P362" s="42">
        <f t="shared" si="66"/>
        <v>0</v>
      </c>
    </row>
    <row r="363" spans="1:16" x14ac:dyDescent="0.25">
      <c r="A363" s="53"/>
      <c r="B363" s="7" t="s">
        <v>378</v>
      </c>
      <c r="C363" s="38">
        <v>0</v>
      </c>
      <c r="D363" s="37">
        <v>0</v>
      </c>
      <c r="E363" s="39">
        <f t="shared" si="56"/>
        <v>0</v>
      </c>
      <c r="F363" s="40">
        <f t="shared" si="57"/>
        <v>0</v>
      </c>
      <c r="G363" s="40">
        <f t="shared" si="58"/>
        <v>0</v>
      </c>
      <c r="H363" s="40">
        <f t="shared" si="59"/>
        <v>0</v>
      </c>
      <c r="I363" s="40">
        <f t="shared" si="60"/>
        <v>0</v>
      </c>
      <c r="J363" s="41">
        <f t="shared" si="61"/>
        <v>0</v>
      </c>
      <c r="K363" s="41">
        <f t="shared" si="62"/>
        <v>0</v>
      </c>
      <c r="L363" s="41">
        <f t="shared" si="63"/>
        <v>0</v>
      </c>
      <c r="M363" s="41">
        <f t="shared" si="64"/>
        <v>0</v>
      </c>
      <c r="O363" s="42">
        <f t="shared" si="65"/>
        <v>0</v>
      </c>
      <c r="P363" s="42">
        <f t="shared" si="66"/>
        <v>0</v>
      </c>
    </row>
    <row r="364" spans="1:16" x14ac:dyDescent="0.25">
      <c r="A364" s="53"/>
      <c r="B364" s="7" t="s">
        <v>379</v>
      </c>
      <c r="C364" s="38">
        <v>0</v>
      </c>
      <c r="D364" s="37">
        <v>0</v>
      </c>
      <c r="E364" s="39">
        <f t="shared" si="56"/>
        <v>0</v>
      </c>
      <c r="F364" s="40">
        <f t="shared" si="57"/>
        <v>0</v>
      </c>
      <c r="G364" s="40">
        <f t="shared" si="58"/>
        <v>0</v>
      </c>
      <c r="H364" s="40">
        <f t="shared" si="59"/>
        <v>0</v>
      </c>
      <c r="I364" s="40">
        <f t="shared" si="60"/>
        <v>0</v>
      </c>
      <c r="J364" s="41">
        <f t="shared" si="61"/>
        <v>0</v>
      </c>
      <c r="K364" s="41">
        <f t="shared" si="62"/>
        <v>0</v>
      </c>
      <c r="L364" s="41">
        <f t="shared" si="63"/>
        <v>0</v>
      </c>
      <c r="M364" s="41">
        <f t="shared" si="64"/>
        <v>0</v>
      </c>
      <c r="O364" s="42">
        <f t="shared" si="65"/>
        <v>0</v>
      </c>
      <c r="P364" s="42">
        <f t="shared" si="66"/>
        <v>0</v>
      </c>
    </row>
    <row r="365" spans="1:16" x14ac:dyDescent="0.25">
      <c r="A365" s="53"/>
      <c r="B365" s="7" t="s">
        <v>380</v>
      </c>
      <c r="C365" s="38">
        <v>0</v>
      </c>
      <c r="D365" s="37">
        <v>0</v>
      </c>
      <c r="E365" s="39">
        <f t="shared" si="56"/>
        <v>0</v>
      </c>
      <c r="F365" s="40">
        <f t="shared" si="57"/>
        <v>0</v>
      </c>
      <c r="G365" s="40">
        <f t="shared" si="58"/>
        <v>0</v>
      </c>
      <c r="H365" s="40">
        <f t="shared" si="59"/>
        <v>0</v>
      </c>
      <c r="I365" s="40">
        <f t="shared" si="60"/>
        <v>0</v>
      </c>
      <c r="J365" s="41">
        <f t="shared" si="61"/>
        <v>0</v>
      </c>
      <c r="K365" s="41">
        <f t="shared" si="62"/>
        <v>0</v>
      </c>
      <c r="L365" s="41">
        <f t="shared" si="63"/>
        <v>0</v>
      </c>
      <c r="M365" s="41">
        <f t="shared" si="64"/>
        <v>0</v>
      </c>
      <c r="O365" s="42">
        <f t="shared" si="65"/>
        <v>0</v>
      </c>
      <c r="P365" s="42">
        <f t="shared" si="66"/>
        <v>0</v>
      </c>
    </row>
    <row r="366" spans="1:16" x14ac:dyDescent="0.25">
      <c r="A366" s="53"/>
      <c r="B366" s="7" t="s">
        <v>381</v>
      </c>
      <c r="C366" s="38">
        <v>0</v>
      </c>
      <c r="D366" s="37">
        <v>0</v>
      </c>
      <c r="E366" s="39">
        <f t="shared" si="56"/>
        <v>0</v>
      </c>
      <c r="F366" s="40">
        <f t="shared" si="57"/>
        <v>0</v>
      </c>
      <c r="G366" s="40">
        <f t="shared" si="58"/>
        <v>0</v>
      </c>
      <c r="H366" s="40">
        <f t="shared" si="59"/>
        <v>0</v>
      </c>
      <c r="I366" s="40">
        <f t="shared" si="60"/>
        <v>0</v>
      </c>
      <c r="J366" s="41">
        <f t="shared" si="61"/>
        <v>0</v>
      </c>
      <c r="K366" s="41">
        <f t="shared" si="62"/>
        <v>0</v>
      </c>
      <c r="L366" s="41">
        <f t="shared" si="63"/>
        <v>0</v>
      </c>
      <c r="M366" s="41">
        <f t="shared" si="64"/>
        <v>0</v>
      </c>
      <c r="O366" s="42">
        <f t="shared" si="65"/>
        <v>0</v>
      </c>
      <c r="P366" s="42">
        <f t="shared" si="66"/>
        <v>0</v>
      </c>
    </row>
    <row r="367" spans="1:16" x14ac:dyDescent="0.25">
      <c r="A367" s="53"/>
      <c r="B367" s="7" t="s">
        <v>382</v>
      </c>
      <c r="C367" s="38">
        <v>0</v>
      </c>
      <c r="D367" s="37">
        <v>0</v>
      </c>
      <c r="E367" s="39">
        <f t="shared" si="56"/>
        <v>0</v>
      </c>
      <c r="F367" s="40">
        <f t="shared" si="57"/>
        <v>0</v>
      </c>
      <c r="G367" s="40">
        <f t="shared" si="58"/>
        <v>0</v>
      </c>
      <c r="H367" s="40">
        <f t="shared" si="59"/>
        <v>0</v>
      </c>
      <c r="I367" s="40">
        <f t="shared" si="60"/>
        <v>0</v>
      </c>
      <c r="J367" s="41">
        <f t="shared" si="61"/>
        <v>0</v>
      </c>
      <c r="K367" s="41">
        <f t="shared" si="62"/>
        <v>0</v>
      </c>
      <c r="L367" s="41">
        <f t="shared" si="63"/>
        <v>0</v>
      </c>
      <c r="M367" s="41">
        <f t="shared" si="64"/>
        <v>0</v>
      </c>
      <c r="O367" s="42">
        <f t="shared" si="65"/>
        <v>0</v>
      </c>
      <c r="P367" s="42">
        <f t="shared" si="66"/>
        <v>0</v>
      </c>
    </row>
    <row r="368" spans="1:16" x14ac:dyDescent="0.25">
      <c r="A368" s="53"/>
      <c r="B368" s="7" t="s">
        <v>383</v>
      </c>
      <c r="C368" s="38">
        <v>0</v>
      </c>
      <c r="D368" s="37">
        <v>0</v>
      </c>
      <c r="E368" s="39">
        <f t="shared" si="56"/>
        <v>0</v>
      </c>
      <c r="F368" s="40">
        <f t="shared" si="57"/>
        <v>0</v>
      </c>
      <c r="G368" s="40">
        <f t="shared" si="58"/>
        <v>0</v>
      </c>
      <c r="H368" s="40">
        <f t="shared" si="59"/>
        <v>0</v>
      </c>
      <c r="I368" s="40">
        <f t="shared" si="60"/>
        <v>0</v>
      </c>
      <c r="J368" s="41">
        <f t="shared" si="61"/>
        <v>0</v>
      </c>
      <c r="K368" s="41">
        <f t="shared" si="62"/>
        <v>0</v>
      </c>
      <c r="L368" s="41">
        <f t="shared" si="63"/>
        <v>0</v>
      </c>
      <c r="M368" s="41">
        <f t="shared" si="64"/>
        <v>0</v>
      </c>
      <c r="O368" s="42">
        <f t="shared" si="65"/>
        <v>0</v>
      </c>
      <c r="P368" s="42">
        <f t="shared" si="66"/>
        <v>0</v>
      </c>
    </row>
    <row r="369" spans="1:16" x14ac:dyDescent="0.25">
      <c r="A369" s="53"/>
      <c r="B369" s="7" t="s">
        <v>384</v>
      </c>
      <c r="C369" s="38">
        <v>0</v>
      </c>
      <c r="D369" s="37">
        <v>0</v>
      </c>
      <c r="E369" s="39">
        <f t="shared" si="56"/>
        <v>0</v>
      </c>
      <c r="F369" s="40">
        <f t="shared" si="57"/>
        <v>0</v>
      </c>
      <c r="G369" s="40">
        <f t="shared" si="58"/>
        <v>0</v>
      </c>
      <c r="H369" s="40">
        <f t="shared" si="59"/>
        <v>0</v>
      </c>
      <c r="I369" s="40">
        <f t="shared" si="60"/>
        <v>0</v>
      </c>
      <c r="J369" s="41">
        <f t="shared" si="61"/>
        <v>0</v>
      </c>
      <c r="K369" s="41">
        <f t="shared" si="62"/>
        <v>0</v>
      </c>
      <c r="L369" s="41">
        <f t="shared" si="63"/>
        <v>0</v>
      </c>
      <c r="M369" s="41">
        <f t="shared" si="64"/>
        <v>0</v>
      </c>
      <c r="O369" s="42">
        <f t="shared" si="65"/>
        <v>0</v>
      </c>
      <c r="P369" s="42">
        <f t="shared" si="66"/>
        <v>0</v>
      </c>
    </row>
    <row r="370" spans="1:16" x14ac:dyDescent="0.25">
      <c r="A370" s="53"/>
      <c r="B370" s="7" t="s">
        <v>385</v>
      </c>
      <c r="C370" s="38">
        <v>0</v>
      </c>
      <c r="D370" s="37">
        <v>0</v>
      </c>
      <c r="E370" s="39">
        <f t="shared" si="56"/>
        <v>0</v>
      </c>
      <c r="F370" s="40">
        <f t="shared" si="57"/>
        <v>0</v>
      </c>
      <c r="G370" s="40">
        <f t="shared" si="58"/>
        <v>0</v>
      </c>
      <c r="H370" s="40">
        <f t="shared" si="59"/>
        <v>0</v>
      </c>
      <c r="I370" s="40">
        <f t="shared" si="60"/>
        <v>0</v>
      </c>
      <c r="J370" s="41">
        <f t="shared" si="61"/>
        <v>0</v>
      </c>
      <c r="K370" s="41">
        <f t="shared" si="62"/>
        <v>0</v>
      </c>
      <c r="L370" s="41">
        <f t="shared" si="63"/>
        <v>0</v>
      </c>
      <c r="M370" s="41">
        <f t="shared" si="64"/>
        <v>0</v>
      </c>
      <c r="O370" s="42">
        <f t="shared" si="65"/>
        <v>0</v>
      </c>
      <c r="P370" s="42">
        <f t="shared" si="66"/>
        <v>0</v>
      </c>
    </row>
    <row r="371" spans="1:16" x14ac:dyDescent="0.25">
      <c r="A371" s="53"/>
      <c r="B371" s="7" t="s">
        <v>386</v>
      </c>
      <c r="C371" s="38">
        <v>0</v>
      </c>
      <c r="D371" s="37">
        <v>0</v>
      </c>
      <c r="E371" s="39">
        <f t="shared" si="56"/>
        <v>0</v>
      </c>
      <c r="F371" s="40">
        <f t="shared" si="57"/>
        <v>0</v>
      </c>
      <c r="G371" s="40">
        <f t="shared" si="58"/>
        <v>0</v>
      </c>
      <c r="H371" s="40">
        <f t="shared" si="59"/>
        <v>0</v>
      </c>
      <c r="I371" s="40">
        <f t="shared" si="60"/>
        <v>0</v>
      </c>
      <c r="J371" s="41">
        <f t="shared" si="61"/>
        <v>0</v>
      </c>
      <c r="K371" s="41">
        <f t="shared" si="62"/>
        <v>0</v>
      </c>
      <c r="L371" s="41">
        <f t="shared" si="63"/>
        <v>0</v>
      </c>
      <c r="M371" s="41">
        <f t="shared" si="64"/>
        <v>0</v>
      </c>
      <c r="O371" s="42">
        <f t="shared" si="65"/>
        <v>0</v>
      </c>
      <c r="P371" s="42">
        <f t="shared" si="66"/>
        <v>0</v>
      </c>
    </row>
    <row r="372" spans="1:16" x14ac:dyDescent="0.25">
      <c r="A372" s="53"/>
      <c r="B372" s="7" t="s">
        <v>387</v>
      </c>
      <c r="C372" s="38">
        <v>0</v>
      </c>
      <c r="D372" s="37">
        <v>0</v>
      </c>
      <c r="E372" s="39">
        <f t="shared" si="56"/>
        <v>0</v>
      </c>
      <c r="F372" s="40">
        <f t="shared" si="57"/>
        <v>0</v>
      </c>
      <c r="G372" s="40">
        <f t="shared" si="58"/>
        <v>0</v>
      </c>
      <c r="H372" s="40">
        <f t="shared" si="59"/>
        <v>0</v>
      </c>
      <c r="I372" s="40">
        <f t="shared" si="60"/>
        <v>0</v>
      </c>
      <c r="J372" s="41">
        <f t="shared" si="61"/>
        <v>0</v>
      </c>
      <c r="K372" s="41">
        <f t="shared" si="62"/>
        <v>0</v>
      </c>
      <c r="L372" s="41">
        <f t="shared" si="63"/>
        <v>0</v>
      </c>
      <c r="M372" s="41">
        <f t="shared" si="64"/>
        <v>0</v>
      </c>
      <c r="O372" s="42">
        <f t="shared" si="65"/>
        <v>0</v>
      </c>
      <c r="P372" s="42">
        <f t="shared" si="66"/>
        <v>0</v>
      </c>
    </row>
    <row r="373" spans="1:16" x14ac:dyDescent="0.25">
      <c r="A373" s="53"/>
      <c r="B373" s="7" t="s">
        <v>388</v>
      </c>
      <c r="C373" s="38">
        <v>0</v>
      </c>
      <c r="D373" s="37">
        <v>0</v>
      </c>
      <c r="E373" s="39">
        <f t="shared" si="56"/>
        <v>0</v>
      </c>
      <c r="F373" s="40">
        <f t="shared" si="57"/>
        <v>0</v>
      </c>
      <c r="G373" s="40">
        <f t="shared" si="58"/>
        <v>0</v>
      </c>
      <c r="H373" s="40">
        <f t="shared" si="59"/>
        <v>0</v>
      </c>
      <c r="I373" s="40">
        <f t="shared" si="60"/>
        <v>0</v>
      </c>
      <c r="J373" s="41">
        <f t="shared" si="61"/>
        <v>0</v>
      </c>
      <c r="K373" s="41">
        <f t="shared" si="62"/>
        <v>0</v>
      </c>
      <c r="L373" s="41">
        <f t="shared" si="63"/>
        <v>0</v>
      </c>
      <c r="M373" s="41">
        <f t="shared" si="64"/>
        <v>0</v>
      </c>
      <c r="O373" s="42">
        <f t="shared" si="65"/>
        <v>0</v>
      </c>
      <c r="P373" s="42">
        <f t="shared" si="66"/>
        <v>0</v>
      </c>
    </row>
    <row r="374" spans="1:16" x14ac:dyDescent="0.25">
      <c r="A374" s="53"/>
      <c r="B374" s="7" t="s">
        <v>389</v>
      </c>
      <c r="C374" s="38">
        <v>0</v>
      </c>
      <c r="D374" s="37">
        <v>0</v>
      </c>
      <c r="E374" s="39">
        <f t="shared" si="56"/>
        <v>0</v>
      </c>
      <c r="F374" s="40">
        <f t="shared" si="57"/>
        <v>0</v>
      </c>
      <c r="G374" s="40">
        <f t="shared" si="58"/>
        <v>0</v>
      </c>
      <c r="H374" s="40">
        <f t="shared" si="59"/>
        <v>0</v>
      </c>
      <c r="I374" s="40">
        <f t="shared" si="60"/>
        <v>0</v>
      </c>
      <c r="J374" s="41">
        <f t="shared" si="61"/>
        <v>0</v>
      </c>
      <c r="K374" s="41">
        <f t="shared" si="62"/>
        <v>0</v>
      </c>
      <c r="L374" s="41">
        <f t="shared" si="63"/>
        <v>0</v>
      </c>
      <c r="M374" s="41">
        <f t="shared" si="64"/>
        <v>0</v>
      </c>
      <c r="O374" s="42">
        <f t="shared" si="65"/>
        <v>0</v>
      </c>
      <c r="P374" s="42">
        <f t="shared" si="66"/>
        <v>0</v>
      </c>
    </row>
    <row r="375" spans="1:16" x14ac:dyDescent="0.25">
      <c r="A375" s="53"/>
      <c r="B375" s="7" t="s">
        <v>390</v>
      </c>
      <c r="C375" s="38">
        <v>0</v>
      </c>
      <c r="D375" s="37">
        <v>0</v>
      </c>
      <c r="E375" s="39">
        <f t="shared" si="56"/>
        <v>0</v>
      </c>
      <c r="F375" s="40">
        <f t="shared" si="57"/>
        <v>0</v>
      </c>
      <c r="G375" s="40">
        <f t="shared" si="58"/>
        <v>0</v>
      </c>
      <c r="H375" s="40">
        <f t="shared" si="59"/>
        <v>0</v>
      </c>
      <c r="I375" s="40">
        <f t="shared" si="60"/>
        <v>0</v>
      </c>
      <c r="J375" s="41">
        <f t="shared" si="61"/>
        <v>0</v>
      </c>
      <c r="K375" s="41">
        <f t="shared" si="62"/>
        <v>0</v>
      </c>
      <c r="L375" s="41">
        <f t="shared" si="63"/>
        <v>0</v>
      </c>
      <c r="M375" s="41">
        <f t="shared" si="64"/>
        <v>0</v>
      </c>
      <c r="O375" s="42">
        <f t="shared" si="65"/>
        <v>0</v>
      </c>
      <c r="P375" s="42">
        <f t="shared" si="66"/>
        <v>0</v>
      </c>
    </row>
    <row r="376" spans="1:16" x14ac:dyDescent="0.25">
      <c r="A376" s="53"/>
      <c r="B376" s="7" t="s">
        <v>391</v>
      </c>
      <c r="C376" s="38">
        <v>0</v>
      </c>
      <c r="D376" s="37">
        <v>0</v>
      </c>
      <c r="E376" s="39">
        <f t="shared" si="56"/>
        <v>0</v>
      </c>
      <c r="F376" s="40">
        <f t="shared" si="57"/>
        <v>0</v>
      </c>
      <c r="G376" s="40">
        <f t="shared" si="58"/>
        <v>0</v>
      </c>
      <c r="H376" s="40">
        <f t="shared" si="59"/>
        <v>0</v>
      </c>
      <c r="I376" s="40">
        <f t="shared" si="60"/>
        <v>0</v>
      </c>
      <c r="J376" s="41">
        <f t="shared" si="61"/>
        <v>0</v>
      </c>
      <c r="K376" s="41">
        <f t="shared" si="62"/>
        <v>0</v>
      </c>
      <c r="L376" s="41">
        <f t="shared" si="63"/>
        <v>0</v>
      </c>
      <c r="M376" s="41">
        <f t="shared" si="64"/>
        <v>0</v>
      </c>
      <c r="O376" s="42">
        <f t="shared" si="65"/>
        <v>0</v>
      </c>
      <c r="P376" s="42">
        <f t="shared" si="66"/>
        <v>0</v>
      </c>
    </row>
    <row r="377" spans="1:16" x14ac:dyDescent="0.25">
      <c r="A377" s="53"/>
      <c r="B377" s="7" t="s">
        <v>392</v>
      </c>
      <c r="C377" s="38">
        <v>0</v>
      </c>
      <c r="D377" s="37">
        <v>0</v>
      </c>
      <c r="E377" s="39">
        <f t="shared" si="56"/>
        <v>0</v>
      </c>
      <c r="F377" s="40">
        <f t="shared" si="57"/>
        <v>0</v>
      </c>
      <c r="G377" s="40">
        <f t="shared" si="58"/>
        <v>0</v>
      </c>
      <c r="H377" s="40">
        <f t="shared" si="59"/>
        <v>0</v>
      </c>
      <c r="I377" s="40">
        <f t="shared" si="60"/>
        <v>0</v>
      </c>
      <c r="J377" s="41">
        <f t="shared" si="61"/>
        <v>0</v>
      </c>
      <c r="K377" s="41">
        <f t="shared" si="62"/>
        <v>0</v>
      </c>
      <c r="L377" s="41">
        <f t="shared" si="63"/>
        <v>0</v>
      </c>
      <c r="M377" s="41">
        <f t="shared" si="64"/>
        <v>0</v>
      </c>
      <c r="O377" s="42">
        <f t="shared" si="65"/>
        <v>0</v>
      </c>
      <c r="P377" s="42">
        <f t="shared" si="66"/>
        <v>0</v>
      </c>
    </row>
    <row r="378" spans="1:16" x14ac:dyDescent="0.25">
      <c r="A378" s="53"/>
      <c r="B378" s="7" t="s">
        <v>393</v>
      </c>
      <c r="C378" s="38">
        <v>0</v>
      </c>
      <c r="D378" s="37">
        <v>0</v>
      </c>
      <c r="E378" s="39">
        <f t="shared" si="56"/>
        <v>0</v>
      </c>
      <c r="F378" s="40">
        <f t="shared" si="57"/>
        <v>0</v>
      </c>
      <c r="G378" s="40">
        <f t="shared" si="58"/>
        <v>0</v>
      </c>
      <c r="H378" s="40">
        <f t="shared" si="59"/>
        <v>0</v>
      </c>
      <c r="I378" s="40">
        <f t="shared" si="60"/>
        <v>0</v>
      </c>
      <c r="J378" s="41">
        <f t="shared" si="61"/>
        <v>0</v>
      </c>
      <c r="K378" s="41">
        <f t="shared" si="62"/>
        <v>0</v>
      </c>
      <c r="L378" s="41">
        <f t="shared" si="63"/>
        <v>0</v>
      </c>
      <c r="M378" s="41">
        <f t="shared" si="64"/>
        <v>0</v>
      </c>
      <c r="O378" s="42">
        <f t="shared" si="65"/>
        <v>0</v>
      </c>
      <c r="P378" s="42">
        <f t="shared" si="66"/>
        <v>0</v>
      </c>
    </row>
    <row r="379" spans="1:16" x14ac:dyDescent="0.25">
      <c r="A379" s="53"/>
      <c r="B379" s="7" t="s">
        <v>394</v>
      </c>
      <c r="C379" s="38">
        <v>0</v>
      </c>
      <c r="D379" s="37">
        <v>0</v>
      </c>
      <c r="E379" s="39">
        <f t="shared" si="56"/>
        <v>0</v>
      </c>
      <c r="F379" s="40">
        <f t="shared" si="57"/>
        <v>0</v>
      </c>
      <c r="G379" s="40">
        <f t="shared" si="58"/>
        <v>0</v>
      </c>
      <c r="H379" s="40">
        <f t="shared" si="59"/>
        <v>0</v>
      </c>
      <c r="I379" s="40">
        <f t="shared" si="60"/>
        <v>0</v>
      </c>
      <c r="J379" s="41">
        <f t="shared" si="61"/>
        <v>0</v>
      </c>
      <c r="K379" s="41">
        <f t="shared" si="62"/>
        <v>0</v>
      </c>
      <c r="L379" s="41">
        <f t="shared" si="63"/>
        <v>0</v>
      </c>
      <c r="M379" s="41">
        <f t="shared" si="64"/>
        <v>0</v>
      </c>
      <c r="O379" s="42">
        <f t="shared" si="65"/>
        <v>0</v>
      </c>
      <c r="P379" s="42">
        <f t="shared" si="66"/>
        <v>0</v>
      </c>
    </row>
    <row r="380" spans="1:16" x14ac:dyDescent="0.25">
      <c r="A380" s="53"/>
      <c r="B380" s="7" t="s">
        <v>395</v>
      </c>
      <c r="C380" s="38">
        <v>0</v>
      </c>
      <c r="D380" s="37">
        <v>0</v>
      </c>
      <c r="E380" s="39">
        <f t="shared" si="56"/>
        <v>0</v>
      </c>
      <c r="F380" s="40">
        <f t="shared" si="57"/>
        <v>0</v>
      </c>
      <c r="G380" s="40">
        <f t="shared" si="58"/>
        <v>0</v>
      </c>
      <c r="H380" s="40">
        <f t="shared" si="59"/>
        <v>0</v>
      </c>
      <c r="I380" s="40">
        <f t="shared" si="60"/>
        <v>0</v>
      </c>
      <c r="J380" s="41">
        <f t="shared" si="61"/>
        <v>0</v>
      </c>
      <c r="K380" s="41">
        <f t="shared" si="62"/>
        <v>0</v>
      </c>
      <c r="L380" s="41">
        <f t="shared" si="63"/>
        <v>0</v>
      </c>
      <c r="M380" s="41">
        <f t="shared" si="64"/>
        <v>0</v>
      </c>
      <c r="O380" s="42">
        <f t="shared" si="65"/>
        <v>0</v>
      </c>
      <c r="P380" s="42">
        <f t="shared" si="66"/>
        <v>0</v>
      </c>
    </row>
    <row r="381" spans="1:16" x14ac:dyDescent="0.25">
      <c r="A381" s="53"/>
      <c r="B381" s="7" t="s">
        <v>396</v>
      </c>
      <c r="C381" s="38">
        <v>0</v>
      </c>
      <c r="D381" s="37">
        <v>0</v>
      </c>
      <c r="E381" s="39">
        <f t="shared" si="56"/>
        <v>0</v>
      </c>
      <c r="F381" s="40">
        <f t="shared" si="57"/>
        <v>0</v>
      </c>
      <c r="G381" s="40">
        <f t="shared" si="58"/>
        <v>0</v>
      </c>
      <c r="H381" s="40">
        <f t="shared" si="59"/>
        <v>0</v>
      </c>
      <c r="I381" s="40">
        <f t="shared" si="60"/>
        <v>0</v>
      </c>
      <c r="J381" s="41">
        <f t="shared" si="61"/>
        <v>0</v>
      </c>
      <c r="K381" s="41">
        <f t="shared" si="62"/>
        <v>0</v>
      </c>
      <c r="L381" s="41">
        <f t="shared" si="63"/>
        <v>0</v>
      </c>
      <c r="M381" s="41">
        <f t="shared" si="64"/>
        <v>0</v>
      </c>
      <c r="O381" s="42">
        <f t="shared" si="65"/>
        <v>0</v>
      </c>
      <c r="P381" s="42">
        <f t="shared" si="66"/>
        <v>0</v>
      </c>
    </row>
    <row r="382" spans="1:16" x14ac:dyDescent="0.25">
      <c r="A382" s="53"/>
      <c r="B382" s="7" t="s">
        <v>397</v>
      </c>
      <c r="C382" s="38">
        <v>0</v>
      </c>
      <c r="D382" s="37">
        <v>0</v>
      </c>
      <c r="E382" s="39">
        <f t="shared" si="56"/>
        <v>0</v>
      </c>
      <c r="F382" s="40">
        <f t="shared" si="57"/>
        <v>0</v>
      </c>
      <c r="G382" s="40">
        <f t="shared" si="58"/>
        <v>0</v>
      </c>
      <c r="H382" s="40">
        <f t="shared" si="59"/>
        <v>0</v>
      </c>
      <c r="I382" s="40">
        <f t="shared" si="60"/>
        <v>0</v>
      </c>
      <c r="J382" s="41">
        <f t="shared" si="61"/>
        <v>0</v>
      </c>
      <c r="K382" s="41">
        <f t="shared" si="62"/>
        <v>0</v>
      </c>
      <c r="L382" s="41">
        <f t="shared" si="63"/>
        <v>0</v>
      </c>
      <c r="M382" s="41">
        <f t="shared" si="64"/>
        <v>0</v>
      </c>
      <c r="O382" s="42">
        <f t="shared" si="65"/>
        <v>0</v>
      </c>
      <c r="P382" s="42">
        <f t="shared" si="66"/>
        <v>0</v>
      </c>
    </row>
    <row r="383" spans="1:16" x14ac:dyDescent="0.25">
      <c r="A383" s="53"/>
      <c r="B383" s="7" t="s">
        <v>398</v>
      </c>
      <c r="C383" s="38">
        <v>0</v>
      </c>
      <c r="D383" s="37">
        <v>0</v>
      </c>
      <c r="E383" s="39">
        <f t="shared" si="56"/>
        <v>0</v>
      </c>
      <c r="F383" s="40">
        <f t="shared" si="57"/>
        <v>0</v>
      </c>
      <c r="G383" s="40">
        <f t="shared" si="58"/>
        <v>0</v>
      </c>
      <c r="H383" s="40">
        <f t="shared" si="59"/>
        <v>0</v>
      </c>
      <c r="I383" s="40">
        <f t="shared" si="60"/>
        <v>0</v>
      </c>
      <c r="J383" s="41">
        <f t="shared" si="61"/>
        <v>0</v>
      </c>
      <c r="K383" s="41">
        <f t="shared" si="62"/>
        <v>0</v>
      </c>
      <c r="L383" s="41">
        <f t="shared" si="63"/>
        <v>0</v>
      </c>
      <c r="M383" s="41">
        <f t="shared" si="64"/>
        <v>0</v>
      </c>
      <c r="O383" s="42">
        <f t="shared" si="65"/>
        <v>0</v>
      </c>
      <c r="P383" s="42">
        <f t="shared" si="66"/>
        <v>0</v>
      </c>
    </row>
    <row r="384" spans="1:16" x14ac:dyDescent="0.25">
      <c r="A384" s="53"/>
      <c r="B384" s="7" t="s">
        <v>399</v>
      </c>
      <c r="C384" s="38">
        <v>0</v>
      </c>
      <c r="D384" s="37">
        <v>0</v>
      </c>
      <c r="E384" s="39">
        <f t="shared" si="56"/>
        <v>0</v>
      </c>
      <c r="F384" s="40">
        <f t="shared" si="57"/>
        <v>0</v>
      </c>
      <c r="G384" s="40">
        <f t="shared" si="58"/>
        <v>0</v>
      </c>
      <c r="H384" s="40">
        <f t="shared" si="59"/>
        <v>0</v>
      </c>
      <c r="I384" s="40">
        <f t="shared" si="60"/>
        <v>0</v>
      </c>
      <c r="J384" s="41">
        <f t="shared" si="61"/>
        <v>0</v>
      </c>
      <c r="K384" s="41">
        <f t="shared" si="62"/>
        <v>0</v>
      </c>
      <c r="L384" s="41">
        <f t="shared" si="63"/>
        <v>0</v>
      </c>
      <c r="M384" s="41">
        <f t="shared" si="64"/>
        <v>0</v>
      </c>
      <c r="O384" s="42">
        <f t="shared" si="65"/>
        <v>0</v>
      </c>
      <c r="P384" s="42">
        <f t="shared" si="66"/>
        <v>0</v>
      </c>
    </row>
    <row r="385" spans="1:16" x14ac:dyDescent="0.25">
      <c r="A385" s="53"/>
      <c r="B385" s="7" t="s">
        <v>400</v>
      </c>
      <c r="C385" s="38">
        <v>0</v>
      </c>
      <c r="D385" s="37">
        <v>0</v>
      </c>
      <c r="E385" s="39">
        <f t="shared" si="56"/>
        <v>0</v>
      </c>
      <c r="F385" s="40">
        <f t="shared" si="57"/>
        <v>0</v>
      </c>
      <c r="G385" s="40">
        <f t="shared" si="58"/>
        <v>0</v>
      </c>
      <c r="H385" s="40">
        <f t="shared" si="59"/>
        <v>0</v>
      </c>
      <c r="I385" s="40">
        <f t="shared" si="60"/>
        <v>0</v>
      </c>
      <c r="J385" s="41">
        <f t="shared" si="61"/>
        <v>0</v>
      </c>
      <c r="K385" s="41">
        <f t="shared" si="62"/>
        <v>0</v>
      </c>
      <c r="L385" s="41">
        <f t="shared" si="63"/>
        <v>0</v>
      </c>
      <c r="M385" s="41">
        <f t="shared" si="64"/>
        <v>0</v>
      </c>
      <c r="O385" s="42">
        <f t="shared" si="65"/>
        <v>0</v>
      </c>
      <c r="P385" s="42">
        <f t="shared" si="66"/>
        <v>0</v>
      </c>
    </row>
    <row r="386" spans="1:16" x14ac:dyDescent="0.25">
      <c r="A386" s="53"/>
      <c r="B386" s="7" t="s">
        <v>401</v>
      </c>
      <c r="C386" s="38">
        <v>0</v>
      </c>
      <c r="D386" s="37">
        <v>0</v>
      </c>
      <c r="E386" s="39">
        <f t="shared" si="56"/>
        <v>0</v>
      </c>
      <c r="F386" s="40">
        <f t="shared" si="57"/>
        <v>0</v>
      </c>
      <c r="G386" s="40">
        <f t="shared" si="58"/>
        <v>0</v>
      </c>
      <c r="H386" s="40">
        <f t="shared" si="59"/>
        <v>0</v>
      </c>
      <c r="I386" s="40">
        <f t="shared" si="60"/>
        <v>0</v>
      </c>
      <c r="J386" s="41">
        <f t="shared" si="61"/>
        <v>0</v>
      </c>
      <c r="K386" s="41">
        <f t="shared" si="62"/>
        <v>0</v>
      </c>
      <c r="L386" s="41">
        <f t="shared" si="63"/>
        <v>0</v>
      </c>
      <c r="M386" s="41">
        <f t="shared" si="64"/>
        <v>0</v>
      </c>
      <c r="O386" s="42">
        <f t="shared" si="65"/>
        <v>0</v>
      </c>
      <c r="P386" s="42">
        <f t="shared" si="66"/>
        <v>0</v>
      </c>
    </row>
    <row r="387" spans="1:16" x14ac:dyDescent="0.25">
      <c r="A387" s="53"/>
      <c r="B387" s="7" t="s">
        <v>402</v>
      </c>
      <c r="C387" s="38">
        <v>0</v>
      </c>
      <c r="D387" s="37">
        <v>0</v>
      </c>
      <c r="E387" s="39">
        <f t="shared" si="56"/>
        <v>0</v>
      </c>
      <c r="F387" s="40">
        <f t="shared" si="57"/>
        <v>0</v>
      </c>
      <c r="G387" s="40">
        <f t="shared" si="58"/>
        <v>0</v>
      </c>
      <c r="H387" s="40">
        <f t="shared" si="59"/>
        <v>0</v>
      </c>
      <c r="I387" s="40">
        <f t="shared" si="60"/>
        <v>0</v>
      </c>
      <c r="J387" s="41">
        <f t="shared" si="61"/>
        <v>0</v>
      </c>
      <c r="K387" s="41">
        <f t="shared" si="62"/>
        <v>0</v>
      </c>
      <c r="L387" s="41">
        <f t="shared" si="63"/>
        <v>0</v>
      </c>
      <c r="M387" s="41">
        <f t="shared" si="64"/>
        <v>0</v>
      </c>
      <c r="O387" s="42">
        <f t="shared" si="65"/>
        <v>0</v>
      </c>
      <c r="P387" s="42">
        <f t="shared" si="66"/>
        <v>0</v>
      </c>
    </row>
    <row r="388" spans="1:16" x14ac:dyDescent="0.25">
      <c r="A388" s="53"/>
      <c r="B388" s="7" t="s">
        <v>403</v>
      </c>
      <c r="C388" s="38">
        <v>0</v>
      </c>
      <c r="D388" s="37">
        <v>0</v>
      </c>
      <c r="E388" s="39">
        <f t="shared" si="56"/>
        <v>0</v>
      </c>
      <c r="F388" s="40">
        <f t="shared" si="57"/>
        <v>0</v>
      </c>
      <c r="G388" s="40">
        <f t="shared" si="58"/>
        <v>0</v>
      </c>
      <c r="H388" s="40">
        <f t="shared" si="59"/>
        <v>0</v>
      </c>
      <c r="I388" s="40">
        <f t="shared" si="60"/>
        <v>0</v>
      </c>
      <c r="J388" s="41">
        <f t="shared" si="61"/>
        <v>0</v>
      </c>
      <c r="K388" s="41">
        <f t="shared" si="62"/>
        <v>0</v>
      </c>
      <c r="L388" s="41">
        <f t="shared" si="63"/>
        <v>0</v>
      </c>
      <c r="M388" s="41">
        <f t="shared" si="64"/>
        <v>0</v>
      </c>
      <c r="O388" s="42">
        <f t="shared" si="65"/>
        <v>0</v>
      </c>
      <c r="P388" s="42">
        <f t="shared" si="66"/>
        <v>0</v>
      </c>
    </row>
    <row r="389" spans="1:16" x14ac:dyDescent="0.25">
      <c r="A389" s="53"/>
      <c r="B389" s="7" t="s">
        <v>404</v>
      </c>
      <c r="C389" s="38">
        <v>0</v>
      </c>
      <c r="D389" s="37">
        <v>0</v>
      </c>
      <c r="E389" s="39">
        <f t="shared" si="56"/>
        <v>0</v>
      </c>
      <c r="F389" s="40">
        <f t="shared" si="57"/>
        <v>0</v>
      </c>
      <c r="G389" s="40">
        <f t="shared" si="58"/>
        <v>0</v>
      </c>
      <c r="H389" s="40">
        <f t="shared" si="59"/>
        <v>0</v>
      </c>
      <c r="I389" s="40">
        <f t="shared" si="60"/>
        <v>0</v>
      </c>
      <c r="J389" s="41">
        <f t="shared" si="61"/>
        <v>0</v>
      </c>
      <c r="K389" s="41">
        <f t="shared" si="62"/>
        <v>0</v>
      </c>
      <c r="L389" s="41">
        <f t="shared" si="63"/>
        <v>0</v>
      </c>
      <c r="M389" s="41">
        <f t="shared" si="64"/>
        <v>0</v>
      </c>
      <c r="O389" s="42">
        <f t="shared" si="65"/>
        <v>0</v>
      </c>
      <c r="P389" s="42">
        <f t="shared" si="66"/>
        <v>0</v>
      </c>
    </row>
    <row r="390" spans="1:16" x14ac:dyDescent="0.25">
      <c r="A390" s="53"/>
      <c r="B390" s="7" t="s">
        <v>405</v>
      </c>
      <c r="C390" s="38">
        <v>0</v>
      </c>
      <c r="D390" s="37">
        <v>0</v>
      </c>
      <c r="E390" s="39">
        <f t="shared" si="56"/>
        <v>0</v>
      </c>
      <c r="F390" s="40">
        <f t="shared" si="57"/>
        <v>0</v>
      </c>
      <c r="G390" s="40">
        <f t="shared" si="58"/>
        <v>0</v>
      </c>
      <c r="H390" s="40">
        <f t="shared" si="59"/>
        <v>0</v>
      </c>
      <c r="I390" s="40">
        <f t="shared" si="60"/>
        <v>0</v>
      </c>
      <c r="J390" s="41">
        <f t="shared" si="61"/>
        <v>0</v>
      </c>
      <c r="K390" s="41">
        <f t="shared" si="62"/>
        <v>0</v>
      </c>
      <c r="L390" s="41">
        <f t="shared" si="63"/>
        <v>0</v>
      </c>
      <c r="M390" s="41">
        <f t="shared" si="64"/>
        <v>0</v>
      </c>
      <c r="O390" s="42">
        <f t="shared" si="65"/>
        <v>0</v>
      </c>
      <c r="P390" s="42">
        <f t="shared" si="66"/>
        <v>0</v>
      </c>
    </row>
    <row r="391" spans="1:16" x14ac:dyDescent="0.25">
      <c r="A391" s="53"/>
      <c r="B391" s="7" t="s">
        <v>406</v>
      </c>
      <c r="C391" s="38">
        <v>0</v>
      </c>
      <c r="D391" s="37">
        <v>0</v>
      </c>
      <c r="E391" s="39">
        <f t="shared" si="56"/>
        <v>0</v>
      </c>
      <c r="F391" s="40">
        <f t="shared" si="57"/>
        <v>0</v>
      </c>
      <c r="G391" s="40">
        <f t="shared" si="58"/>
        <v>0</v>
      </c>
      <c r="H391" s="40">
        <f t="shared" si="59"/>
        <v>0</v>
      </c>
      <c r="I391" s="40">
        <f t="shared" si="60"/>
        <v>0</v>
      </c>
      <c r="J391" s="41">
        <f t="shared" si="61"/>
        <v>0</v>
      </c>
      <c r="K391" s="41">
        <f t="shared" si="62"/>
        <v>0</v>
      </c>
      <c r="L391" s="41">
        <f t="shared" si="63"/>
        <v>0</v>
      </c>
      <c r="M391" s="41">
        <f t="shared" si="64"/>
        <v>0</v>
      </c>
      <c r="O391" s="42">
        <f t="shared" si="65"/>
        <v>0</v>
      </c>
      <c r="P391" s="42">
        <f t="shared" si="66"/>
        <v>0</v>
      </c>
    </row>
    <row r="392" spans="1:16" x14ac:dyDescent="0.25">
      <c r="A392" s="53"/>
      <c r="B392" s="7" t="s">
        <v>407</v>
      </c>
      <c r="C392" s="38">
        <v>0</v>
      </c>
      <c r="D392" s="37">
        <v>0</v>
      </c>
      <c r="E392" s="39">
        <f t="shared" ref="E392:E455" si="67">C392*D392</f>
        <v>0</v>
      </c>
      <c r="F392" s="40">
        <f t="shared" ref="F392:F455" si="68">+E392*12%</f>
        <v>0</v>
      </c>
      <c r="G392" s="40">
        <f t="shared" ref="G392:G455" si="69">0.141*E392</f>
        <v>0</v>
      </c>
      <c r="H392" s="40">
        <f t="shared" ref="H392:H455" si="70">SUM(E392:G392)</f>
        <v>0</v>
      </c>
      <c r="I392" s="40">
        <f t="shared" ref="I392:I455" si="71">MINA(0.8*(E392+G392),40000)</f>
        <v>0</v>
      </c>
      <c r="J392" s="41">
        <f t="shared" si="61"/>
        <v>0</v>
      </c>
      <c r="K392" s="41">
        <f t="shared" si="62"/>
        <v>0</v>
      </c>
      <c r="L392" s="41">
        <f t="shared" si="63"/>
        <v>0</v>
      </c>
      <c r="M392" s="41">
        <f t="shared" si="64"/>
        <v>0</v>
      </c>
      <c r="O392" s="42">
        <f t="shared" si="65"/>
        <v>0</v>
      </c>
      <c r="P392" s="42">
        <f t="shared" si="66"/>
        <v>0</v>
      </c>
    </row>
    <row r="393" spans="1:16" x14ac:dyDescent="0.25">
      <c r="A393" s="53"/>
      <c r="B393" s="7" t="s">
        <v>408</v>
      </c>
      <c r="C393" s="38">
        <v>0</v>
      </c>
      <c r="D393" s="37">
        <v>0</v>
      </c>
      <c r="E393" s="39">
        <f t="shared" si="67"/>
        <v>0</v>
      </c>
      <c r="F393" s="40">
        <f t="shared" si="68"/>
        <v>0</v>
      </c>
      <c r="G393" s="40">
        <f t="shared" si="69"/>
        <v>0</v>
      </c>
      <c r="H393" s="40">
        <f t="shared" si="70"/>
        <v>0</v>
      </c>
      <c r="I393" s="40">
        <f t="shared" si="71"/>
        <v>0</v>
      </c>
      <c r="J393" s="41">
        <f t="shared" si="61"/>
        <v>0</v>
      </c>
      <c r="K393" s="41">
        <f t="shared" si="62"/>
        <v>0</v>
      </c>
      <c r="L393" s="41">
        <f t="shared" si="63"/>
        <v>0</v>
      </c>
      <c r="M393" s="41">
        <f t="shared" si="64"/>
        <v>0</v>
      </c>
      <c r="O393" s="42">
        <f t="shared" si="65"/>
        <v>0</v>
      </c>
      <c r="P393" s="42">
        <f t="shared" si="66"/>
        <v>0</v>
      </c>
    </row>
    <row r="394" spans="1:16" x14ac:dyDescent="0.25">
      <c r="A394" s="53"/>
      <c r="B394" s="7" t="s">
        <v>409</v>
      </c>
      <c r="C394" s="38">
        <v>0</v>
      </c>
      <c r="D394" s="37">
        <v>0</v>
      </c>
      <c r="E394" s="39">
        <f t="shared" si="67"/>
        <v>0</v>
      </c>
      <c r="F394" s="40">
        <f t="shared" si="68"/>
        <v>0</v>
      </c>
      <c r="G394" s="40">
        <f t="shared" si="69"/>
        <v>0</v>
      </c>
      <c r="H394" s="40">
        <f t="shared" si="70"/>
        <v>0</v>
      </c>
      <c r="I394" s="40">
        <f t="shared" si="71"/>
        <v>0</v>
      </c>
      <c r="J394" s="41">
        <f t="shared" si="61"/>
        <v>0</v>
      </c>
      <c r="K394" s="41">
        <f t="shared" si="62"/>
        <v>0</v>
      </c>
      <c r="L394" s="41">
        <f t="shared" si="63"/>
        <v>0</v>
      </c>
      <c r="M394" s="41">
        <f t="shared" si="64"/>
        <v>0</v>
      </c>
      <c r="O394" s="42">
        <f t="shared" si="65"/>
        <v>0</v>
      </c>
      <c r="P394" s="42">
        <f t="shared" si="66"/>
        <v>0</v>
      </c>
    </row>
    <row r="395" spans="1:16" x14ac:dyDescent="0.25">
      <c r="A395" s="53"/>
      <c r="B395" s="7" t="s">
        <v>410</v>
      </c>
      <c r="C395" s="38">
        <v>0</v>
      </c>
      <c r="D395" s="37">
        <v>0</v>
      </c>
      <c r="E395" s="39">
        <f t="shared" si="67"/>
        <v>0</v>
      </c>
      <c r="F395" s="40">
        <f t="shared" si="68"/>
        <v>0</v>
      </c>
      <c r="G395" s="40">
        <f t="shared" si="69"/>
        <v>0</v>
      </c>
      <c r="H395" s="40">
        <f t="shared" si="70"/>
        <v>0</v>
      </c>
      <c r="I395" s="40">
        <f t="shared" si="71"/>
        <v>0</v>
      </c>
      <c r="J395" s="41">
        <f t="shared" si="61"/>
        <v>0</v>
      </c>
      <c r="K395" s="41">
        <f t="shared" si="62"/>
        <v>0</v>
      </c>
      <c r="L395" s="41">
        <f t="shared" si="63"/>
        <v>0</v>
      </c>
      <c r="M395" s="41">
        <f t="shared" si="64"/>
        <v>0</v>
      </c>
      <c r="O395" s="42">
        <f t="shared" si="65"/>
        <v>0</v>
      </c>
      <c r="P395" s="42">
        <f t="shared" si="66"/>
        <v>0</v>
      </c>
    </row>
    <row r="396" spans="1:16" x14ac:dyDescent="0.25">
      <c r="A396" s="53"/>
      <c r="B396" s="7" t="s">
        <v>411</v>
      </c>
      <c r="C396" s="38">
        <v>0</v>
      </c>
      <c r="D396" s="37">
        <v>0</v>
      </c>
      <c r="E396" s="39">
        <f t="shared" si="67"/>
        <v>0</v>
      </c>
      <c r="F396" s="40">
        <f t="shared" si="68"/>
        <v>0</v>
      </c>
      <c r="G396" s="40">
        <f t="shared" si="69"/>
        <v>0</v>
      </c>
      <c r="H396" s="40">
        <f t="shared" si="70"/>
        <v>0</v>
      </c>
      <c r="I396" s="40">
        <f t="shared" si="71"/>
        <v>0</v>
      </c>
      <c r="J396" s="41">
        <f t="shared" si="61"/>
        <v>0</v>
      </c>
      <c r="K396" s="41">
        <f t="shared" si="62"/>
        <v>0</v>
      </c>
      <c r="L396" s="41">
        <f t="shared" si="63"/>
        <v>0</v>
      </c>
      <c r="M396" s="41">
        <f t="shared" si="64"/>
        <v>0</v>
      </c>
      <c r="O396" s="42">
        <f t="shared" si="65"/>
        <v>0</v>
      </c>
      <c r="P396" s="42">
        <f t="shared" si="66"/>
        <v>0</v>
      </c>
    </row>
    <row r="397" spans="1:16" x14ac:dyDescent="0.25">
      <c r="A397" s="53"/>
      <c r="B397" s="7" t="s">
        <v>412</v>
      </c>
      <c r="C397" s="38">
        <v>0</v>
      </c>
      <c r="D397" s="37">
        <v>0</v>
      </c>
      <c r="E397" s="39">
        <f t="shared" si="67"/>
        <v>0</v>
      </c>
      <c r="F397" s="40">
        <f t="shared" si="68"/>
        <v>0</v>
      </c>
      <c r="G397" s="40">
        <f t="shared" si="69"/>
        <v>0</v>
      </c>
      <c r="H397" s="40">
        <f t="shared" si="70"/>
        <v>0</v>
      </c>
      <c r="I397" s="40">
        <f t="shared" si="71"/>
        <v>0</v>
      </c>
      <c r="J397" s="41">
        <f t="shared" si="61"/>
        <v>0</v>
      </c>
      <c r="K397" s="41">
        <f t="shared" si="62"/>
        <v>0</v>
      </c>
      <c r="L397" s="41">
        <f t="shared" si="63"/>
        <v>0</v>
      </c>
      <c r="M397" s="41">
        <f t="shared" si="64"/>
        <v>0</v>
      </c>
      <c r="O397" s="42">
        <f t="shared" si="65"/>
        <v>0</v>
      </c>
      <c r="P397" s="42">
        <f t="shared" si="66"/>
        <v>0</v>
      </c>
    </row>
    <row r="398" spans="1:16" x14ac:dyDescent="0.25">
      <c r="A398" s="53"/>
      <c r="B398" s="7" t="s">
        <v>413</v>
      </c>
      <c r="C398" s="38">
        <v>0</v>
      </c>
      <c r="D398" s="37">
        <v>0</v>
      </c>
      <c r="E398" s="39">
        <f t="shared" si="67"/>
        <v>0</v>
      </c>
      <c r="F398" s="40">
        <f t="shared" si="68"/>
        <v>0</v>
      </c>
      <c r="G398" s="40">
        <f t="shared" si="69"/>
        <v>0</v>
      </c>
      <c r="H398" s="40">
        <f t="shared" si="70"/>
        <v>0</v>
      </c>
      <c r="I398" s="40">
        <f t="shared" si="71"/>
        <v>0</v>
      </c>
      <c r="J398" s="41">
        <f t="shared" si="61"/>
        <v>0</v>
      </c>
      <c r="K398" s="41">
        <f t="shared" si="62"/>
        <v>0</v>
      </c>
      <c r="L398" s="41">
        <f t="shared" si="63"/>
        <v>0</v>
      </c>
      <c r="M398" s="41">
        <f t="shared" si="64"/>
        <v>0</v>
      </c>
      <c r="O398" s="42">
        <f t="shared" si="65"/>
        <v>0</v>
      </c>
      <c r="P398" s="42">
        <f t="shared" si="66"/>
        <v>0</v>
      </c>
    </row>
    <row r="399" spans="1:16" x14ac:dyDescent="0.25">
      <c r="A399" s="53"/>
      <c r="B399" s="7" t="s">
        <v>414</v>
      </c>
      <c r="C399" s="38">
        <v>0</v>
      </c>
      <c r="D399" s="37">
        <v>0</v>
      </c>
      <c r="E399" s="39">
        <f t="shared" si="67"/>
        <v>0</v>
      </c>
      <c r="F399" s="40">
        <f t="shared" si="68"/>
        <v>0</v>
      </c>
      <c r="G399" s="40">
        <f t="shared" si="69"/>
        <v>0</v>
      </c>
      <c r="H399" s="40">
        <f t="shared" si="70"/>
        <v>0</v>
      </c>
      <c r="I399" s="40">
        <f t="shared" si="71"/>
        <v>0</v>
      </c>
      <c r="J399" s="41">
        <f t="shared" si="61"/>
        <v>0</v>
      </c>
      <c r="K399" s="41">
        <f t="shared" si="62"/>
        <v>0</v>
      </c>
      <c r="L399" s="41">
        <f t="shared" si="63"/>
        <v>0</v>
      </c>
      <c r="M399" s="41">
        <f t="shared" si="64"/>
        <v>0</v>
      </c>
      <c r="O399" s="42">
        <f t="shared" si="65"/>
        <v>0</v>
      </c>
      <c r="P399" s="42">
        <f t="shared" si="66"/>
        <v>0</v>
      </c>
    </row>
    <row r="400" spans="1:16" x14ac:dyDescent="0.25">
      <c r="A400" s="53"/>
      <c r="B400" s="7" t="s">
        <v>415</v>
      </c>
      <c r="C400" s="38">
        <v>0</v>
      </c>
      <c r="D400" s="37">
        <v>0</v>
      </c>
      <c r="E400" s="39">
        <f t="shared" si="67"/>
        <v>0</v>
      </c>
      <c r="F400" s="40">
        <f t="shared" si="68"/>
        <v>0</v>
      </c>
      <c r="G400" s="40">
        <f t="shared" si="69"/>
        <v>0</v>
      </c>
      <c r="H400" s="40">
        <f t="shared" si="70"/>
        <v>0</v>
      </c>
      <c r="I400" s="40">
        <f t="shared" si="71"/>
        <v>0</v>
      </c>
      <c r="J400" s="41">
        <f t="shared" si="61"/>
        <v>0</v>
      </c>
      <c r="K400" s="41">
        <f t="shared" si="62"/>
        <v>0</v>
      </c>
      <c r="L400" s="41">
        <f t="shared" si="63"/>
        <v>0</v>
      </c>
      <c r="M400" s="41">
        <f t="shared" si="64"/>
        <v>0</v>
      </c>
      <c r="O400" s="42">
        <f t="shared" si="65"/>
        <v>0</v>
      </c>
      <c r="P400" s="42">
        <f t="shared" si="66"/>
        <v>0</v>
      </c>
    </row>
    <row r="401" spans="1:16" x14ac:dyDescent="0.25">
      <c r="A401" s="53"/>
      <c r="B401" s="7" t="s">
        <v>416</v>
      </c>
      <c r="C401" s="38">
        <v>0</v>
      </c>
      <c r="D401" s="37">
        <v>0</v>
      </c>
      <c r="E401" s="39">
        <f t="shared" si="67"/>
        <v>0</v>
      </c>
      <c r="F401" s="40">
        <f t="shared" si="68"/>
        <v>0</v>
      </c>
      <c r="G401" s="40">
        <f t="shared" si="69"/>
        <v>0</v>
      </c>
      <c r="H401" s="40">
        <f t="shared" si="70"/>
        <v>0</v>
      </c>
      <c r="I401" s="40">
        <f t="shared" si="71"/>
        <v>0</v>
      </c>
      <c r="J401" s="41">
        <f t="shared" si="61"/>
        <v>0</v>
      </c>
      <c r="K401" s="41">
        <f t="shared" si="62"/>
        <v>0</v>
      </c>
      <c r="L401" s="41">
        <f t="shared" si="63"/>
        <v>0</v>
      </c>
      <c r="M401" s="41">
        <f t="shared" si="64"/>
        <v>0</v>
      </c>
      <c r="O401" s="42">
        <f t="shared" si="65"/>
        <v>0</v>
      </c>
      <c r="P401" s="42">
        <f t="shared" si="66"/>
        <v>0</v>
      </c>
    </row>
    <row r="402" spans="1:16" x14ac:dyDescent="0.25">
      <c r="A402" s="53"/>
      <c r="B402" s="7" t="s">
        <v>417</v>
      </c>
      <c r="C402" s="38">
        <v>0</v>
      </c>
      <c r="D402" s="37">
        <v>0</v>
      </c>
      <c r="E402" s="39">
        <f t="shared" si="67"/>
        <v>0</v>
      </c>
      <c r="F402" s="40">
        <f t="shared" si="68"/>
        <v>0</v>
      </c>
      <c r="G402" s="40">
        <f t="shared" si="69"/>
        <v>0</v>
      </c>
      <c r="H402" s="40">
        <f t="shared" si="70"/>
        <v>0</v>
      </c>
      <c r="I402" s="40">
        <f t="shared" si="71"/>
        <v>0</v>
      </c>
      <c r="J402" s="41">
        <f t="shared" si="61"/>
        <v>0</v>
      </c>
      <c r="K402" s="41">
        <f t="shared" si="62"/>
        <v>0</v>
      </c>
      <c r="L402" s="41">
        <f t="shared" si="63"/>
        <v>0</v>
      </c>
      <c r="M402" s="41">
        <f t="shared" si="64"/>
        <v>0</v>
      </c>
      <c r="O402" s="42">
        <f t="shared" si="65"/>
        <v>0</v>
      </c>
      <c r="P402" s="42">
        <f t="shared" si="66"/>
        <v>0</v>
      </c>
    </row>
    <row r="403" spans="1:16" x14ac:dyDescent="0.25">
      <c r="A403" s="53"/>
      <c r="B403" s="7" t="s">
        <v>418</v>
      </c>
      <c r="C403" s="38">
        <v>0</v>
      </c>
      <c r="D403" s="37">
        <v>0</v>
      </c>
      <c r="E403" s="39">
        <f t="shared" si="67"/>
        <v>0</v>
      </c>
      <c r="F403" s="40">
        <f t="shared" si="68"/>
        <v>0</v>
      </c>
      <c r="G403" s="40">
        <f t="shared" si="69"/>
        <v>0</v>
      </c>
      <c r="H403" s="40">
        <f t="shared" si="70"/>
        <v>0</v>
      </c>
      <c r="I403" s="40">
        <f t="shared" si="71"/>
        <v>0</v>
      </c>
      <c r="J403" s="41">
        <f t="shared" si="61"/>
        <v>0</v>
      </c>
      <c r="K403" s="41">
        <f t="shared" si="62"/>
        <v>0</v>
      </c>
      <c r="L403" s="41">
        <f t="shared" si="63"/>
        <v>0</v>
      </c>
      <c r="M403" s="41">
        <f t="shared" si="64"/>
        <v>0</v>
      </c>
      <c r="O403" s="42">
        <f t="shared" si="65"/>
        <v>0</v>
      </c>
      <c r="P403" s="42">
        <f t="shared" si="66"/>
        <v>0</v>
      </c>
    </row>
    <row r="404" spans="1:16" x14ac:dyDescent="0.25">
      <c r="A404" s="53"/>
      <c r="B404" s="7" t="s">
        <v>419</v>
      </c>
      <c r="C404" s="38">
        <v>0</v>
      </c>
      <c r="D404" s="37">
        <v>0</v>
      </c>
      <c r="E404" s="39">
        <f t="shared" si="67"/>
        <v>0</v>
      </c>
      <c r="F404" s="40">
        <f t="shared" si="68"/>
        <v>0</v>
      </c>
      <c r="G404" s="40">
        <f t="shared" si="69"/>
        <v>0</v>
      </c>
      <c r="H404" s="40">
        <f t="shared" si="70"/>
        <v>0</v>
      </c>
      <c r="I404" s="40">
        <f t="shared" si="71"/>
        <v>0</v>
      </c>
      <c r="J404" s="41">
        <f t="shared" si="61"/>
        <v>0</v>
      </c>
      <c r="K404" s="41">
        <f t="shared" si="62"/>
        <v>0</v>
      </c>
      <c r="L404" s="41">
        <f t="shared" si="63"/>
        <v>0</v>
      </c>
      <c r="M404" s="41">
        <f t="shared" si="64"/>
        <v>0</v>
      </c>
      <c r="O404" s="42">
        <f t="shared" si="65"/>
        <v>0</v>
      </c>
      <c r="P404" s="42">
        <f t="shared" si="66"/>
        <v>0</v>
      </c>
    </row>
    <row r="405" spans="1:16" x14ac:dyDescent="0.25">
      <c r="A405" s="53"/>
      <c r="B405" s="7" t="s">
        <v>420</v>
      </c>
      <c r="C405" s="38">
        <v>0</v>
      </c>
      <c r="D405" s="37">
        <v>0</v>
      </c>
      <c r="E405" s="39">
        <f t="shared" si="67"/>
        <v>0</v>
      </c>
      <c r="F405" s="40">
        <f t="shared" si="68"/>
        <v>0</v>
      </c>
      <c r="G405" s="40">
        <f t="shared" si="69"/>
        <v>0</v>
      </c>
      <c r="H405" s="40">
        <f t="shared" si="70"/>
        <v>0</v>
      </c>
      <c r="I405" s="40">
        <f t="shared" si="71"/>
        <v>0</v>
      </c>
      <c r="J405" s="41">
        <f t="shared" si="61"/>
        <v>0</v>
      </c>
      <c r="K405" s="41">
        <f t="shared" si="62"/>
        <v>0</v>
      </c>
      <c r="L405" s="41">
        <f t="shared" si="63"/>
        <v>0</v>
      </c>
      <c r="M405" s="41">
        <f t="shared" si="64"/>
        <v>0</v>
      </c>
      <c r="O405" s="42">
        <f t="shared" si="65"/>
        <v>0</v>
      </c>
      <c r="P405" s="42">
        <f t="shared" si="66"/>
        <v>0</v>
      </c>
    </row>
    <row r="406" spans="1:16" x14ac:dyDescent="0.25">
      <c r="A406" s="53"/>
      <c r="B406" s="7" t="s">
        <v>421</v>
      </c>
      <c r="C406" s="38">
        <v>0</v>
      </c>
      <c r="D406" s="37">
        <v>0</v>
      </c>
      <c r="E406" s="39">
        <f t="shared" si="67"/>
        <v>0</v>
      </c>
      <c r="F406" s="40">
        <f t="shared" si="68"/>
        <v>0</v>
      </c>
      <c r="G406" s="40">
        <f t="shared" si="69"/>
        <v>0</v>
      </c>
      <c r="H406" s="40">
        <f t="shared" si="70"/>
        <v>0</v>
      </c>
      <c r="I406" s="40">
        <f t="shared" si="71"/>
        <v>0</v>
      </c>
      <c r="J406" s="41">
        <f t="shared" si="61"/>
        <v>0</v>
      </c>
      <c r="K406" s="41">
        <f t="shared" si="62"/>
        <v>0</v>
      </c>
      <c r="L406" s="41">
        <f t="shared" si="63"/>
        <v>0</v>
      </c>
      <c r="M406" s="41">
        <f t="shared" si="64"/>
        <v>0</v>
      </c>
      <c r="O406" s="42">
        <f t="shared" si="65"/>
        <v>0</v>
      </c>
      <c r="P406" s="42">
        <f t="shared" si="66"/>
        <v>0</v>
      </c>
    </row>
    <row r="407" spans="1:16" x14ac:dyDescent="0.25">
      <c r="A407" s="53"/>
      <c r="B407" s="7" t="s">
        <v>422</v>
      </c>
      <c r="C407" s="38">
        <v>0</v>
      </c>
      <c r="D407" s="37">
        <v>0</v>
      </c>
      <c r="E407" s="39">
        <f t="shared" si="67"/>
        <v>0</v>
      </c>
      <c r="F407" s="40">
        <f t="shared" si="68"/>
        <v>0</v>
      </c>
      <c r="G407" s="40">
        <f t="shared" si="69"/>
        <v>0</v>
      </c>
      <c r="H407" s="40">
        <f t="shared" si="70"/>
        <v>0</v>
      </c>
      <c r="I407" s="40">
        <f t="shared" si="71"/>
        <v>0</v>
      </c>
      <c r="J407" s="41">
        <f t="shared" ref="J407:J470" si="72">MINA($I407,$P$7*$D407)</f>
        <v>0</v>
      </c>
      <c r="K407" s="41">
        <f t="shared" ref="K407:K470" si="73">MINA($I407,$P$8*$D407)</f>
        <v>0</v>
      </c>
      <c r="L407" s="41">
        <f t="shared" ref="L407:L470" si="74">MINA($I407,$P$9*$D407)</f>
        <v>0</v>
      </c>
      <c r="M407" s="41">
        <f t="shared" ref="M407:M470" si="75">MINA($I407,$P$10*$D407)</f>
        <v>0</v>
      </c>
      <c r="O407" s="42">
        <f t="shared" ref="O407:O470" si="76">IF($T$8&gt;=$T$9,0,MINA(1,(($T$9-$T$8)/30)))*$A407*$H407</f>
        <v>0</v>
      </c>
      <c r="P407" s="42">
        <f t="shared" ref="P407:P470" si="77">IF($T$8&gt;=$T$10,0,MINA(1,(($T$10-$T$8)/30)))*$A407*$H407</f>
        <v>0</v>
      </c>
    </row>
    <row r="408" spans="1:16" x14ac:dyDescent="0.25">
      <c r="A408" s="53"/>
      <c r="B408" s="7" t="s">
        <v>423</v>
      </c>
      <c r="C408" s="38">
        <v>0</v>
      </c>
      <c r="D408" s="37">
        <v>0</v>
      </c>
      <c r="E408" s="39">
        <f t="shared" si="67"/>
        <v>0</v>
      </c>
      <c r="F408" s="40">
        <f t="shared" si="68"/>
        <v>0</v>
      </c>
      <c r="G408" s="40">
        <f t="shared" si="69"/>
        <v>0</v>
      </c>
      <c r="H408" s="40">
        <f t="shared" si="70"/>
        <v>0</v>
      </c>
      <c r="I408" s="40">
        <f t="shared" si="71"/>
        <v>0</v>
      </c>
      <c r="J408" s="41">
        <f t="shared" si="72"/>
        <v>0</v>
      </c>
      <c r="K408" s="41">
        <f t="shared" si="73"/>
        <v>0</v>
      </c>
      <c r="L408" s="41">
        <f t="shared" si="74"/>
        <v>0</v>
      </c>
      <c r="M408" s="41">
        <f t="shared" si="75"/>
        <v>0</v>
      </c>
      <c r="O408" s="42">
        <f t="shared" si="76"/>
        <v>0</v>
      </c>
      <c r="P408" s="42">
        <f t="shared" si="77"/>
        <v>0</v>
      </c>
    </row>
    <row r="409" spans="1:16" x14ac:dyDescent="0.25">
      <c r="A409" s="53"/>
      <c r="B409" s="7" t="s">
        <v>424</v>
      </c>
      <c r="C409" s="38">
        <v>0</v>
      </c>
      <c r="D409" s="37">
        <v>0</v>
      </c>
      <c r="E409" s="39">
        <f t="shared" si="67"/>
        <v>0</v>
      </c>
      <c r="F409" s="40">
        <f t="shared" si="68"/>
        <v>0</v>
      </c>
      <c r="G409" s="40">
        <f t="shared" si="69"/>
        <v>0</v>
      </c>
      <c r="H409" s="40">
        <f t="shared" si="70"/>
        <v>0</v>
      </c>
      <c r="I409" s="40">
        <f t="shared" si="71"/>
        <v>0</v>
      </c>
      <c r="J409" s="41">
        <f t="shared" si="72"/>
        <v>0</v>
      </c>
      <c r="K409" s="41">
        <f t="shared" si="73"/>
        <v>0</v>
      </c>
      <c r="L409" s="41">
        <f t="shared" si="74"/>
        <v>0</v>
      </c>
      <c r="M409" s="41">
        <f t="shared" si="75"/>
        <v>0</v>
      </c>
      <c r="O409" s="42">
        <f t="shared" si="76"/>
        <v>0</v>
      </c>
      <c r="P409" s="42">
        <f t="shared" si="77"/>
        <v>0</v>
      </c>
    </row>
    <row r="410" spans="1:16" x14ac:dyDescent="0.25">
      <c r="A410" s="53"/>
      <c r="B410" s="7" t="s">
        <v>425</v>
      </c>
      <c r="C410" s="38">
        <v>0</v>
      </c>
      <c r="D410" s="37">
        <v>0</v>
      </c>
      <c r="E410" s="39">
        <f t="shared" si="67"/>
        <v>0</v>
      </c>
      <c r="F410" s="40">
        <f t="shared" si="68"/>
        <v>0</v>
      </c>
      <c r="G410" s="40">
        <f t="shared" si="69"/>
        <v>0</v>
      </c>
      <c r="H410" s="40">
        <f t="shared" si="70"/>
        <v>0</v>
      </c>
      <c r="I410" s="40">
        <f t="shared" si="71"/>
        <v>0</v>
      </c>
      <c r="J410" s="41">
        <f t="shared" si="72"/>
        <v>0</v>
      </c>
      <c r="K410" s="41">
        <f t="shared" si="73"/>
        <v>0</v>
      </c>
      <c r="L410" s="41">
        <f t="shared" si="74"/>
        <v>0</v>
      </c>
      <c r="M410" s="41">
        <f t="shared" si="75"/>
        <v>0</v>
      </c>
      <c r="O410" s="42">
        <f t="shared" si="76"/>
        <v>0</v>
      </c>
      <c r="P410" s="42">
        <f t="shared" si="77"/>
        <v>0</v>
      </c>
    </row>
    <row r="411" spans="1:16" x14ac:dyDescent="0.25">
      <c r="A411" s="53"/>
      <c r="B411" s="7" t="s">
        <v>426</v>
      </c>
      <c r="C411" s="38">
        <v>0</v>
      </c>
      <c r="D411" s="37">
        <v>0</v>
      </c>
      <c r="E411" s="39">
        <f t="shared" si="67"/>
        <v>0</v>
      </c>
      <c r="F411" s="40">
        <f t="shared" si="68"/>
        <v>0</v>
      </c>
      <c r="G411" s="40">
        <f t="shared" si="69"/>
        <v>0</v>
      </c>
      <c r="H411" s="40">
        <f t="shared" si="70"/>
        <v>0</v>
      </c>
      <c r="I411" s="40">
        <f t="shared" si="71"/>
        <v>0</v>
      </c>
      <c r="J411" s="41">
        <f t="shared" si="72"/>
        <v>0</v>
      </c>
      <c r="K411" s="41">
        <f t="shared" si="73"/>
        <v>0</v>
      </c>
      <c r="L411" s="41">
        <f t="shared" si="74"/>
        <v>0</v>
      </c>
      <c r="M411" s="41">
        <f t="shared" si="75"/>
        <v>0</v>
      </c>
      <c r="O411" s="42">
        <f t="shared" si="76"/>
        <v>0</v>
      </c>
      <c r="P411" s="42">
        <f t="shared" si="77"/>
        <v>0</v>
      </c>
    </row>
    <row r="412" spans="1:16" x14ac:dyDescent="0.25">
      <c r="A412" s="53"/>
      <c r="B412" s="7" t="s">
        <v>427</v>
      </c>
      <c r="C412" s="38">
        <v>0</v>
      </c>
      <c r="D412" s="37">
        <v>0</v>
      </c>
      <c r="E412" s="39">
        <f t="shared" si="67"/>
        <v>0</v>
      </c>
      <c r="F412" s="40">
        <f t="shared" si="68"/>
        <v>0</v>
      </c>
      <c r="G412" s="40">
        <f t="shared" si="69"/>
        <v>0</v>
      </c>
      <c r="H412" s="40">
        <f t="shared" si="70"/>
        <v>0</v>
      </c>
      <c r="I412" s="40">
        <f t="shared" si="71"/>
        <v>0</v>
      </c>
      <c r="J412" s="41">
        <f t="shared" si="72"/>
        <v>0</v>
      </c>
      <c r="K412" s="41">
        <f t="shared" si="73"/>
        <v>0</v>
      </c>
      <c r="L412" s="41">
        <f t="shared" si="74"/>
        <v>0</v>
      </c>
      <c r="M412" s="41">
        <f t="shared" si="75"/>
        <v>0</v>
      </c>
      <c r="O412" s="42">
        <f t="shared" si="76"/>
        <v>0</v>
      </c>
      <c r="P412" s="42">
        <f t="shared" si="77"/>
        <v>0</v>
      </c>
    </row>
    <row r="413" spans="1:16" x14ac:dyDescent="0.25">
      <c r="A413" s="53"/>
      <c r="B413" s="7" t="s">
        <v>428</v>
      </c>
      <c r="C413" s="38">
        <v>0</v>
      </c>
      <c r="D413" s="37">
        <v>0</v>
      </c>
      <c r="E413" s="39">
        <f t="shared" si="67"/>
        <v>0</v>
      </c>
      <c r="F413" s="40">
        <f t="shared" si="68"/>
        <v>0</v>
      </c>
      <c r="G413" s="40">
        <f t="shared" si="69"/>
        <v>0</v>
      </c>
      <c r="H413" s="40">
        <f t="shared" si="70"/>
        <v>0</v>
      </c>
      <c r="I413" s="40">
        <f t="shared" si="71"/>
        <v>0</v>
      </c>
      <c r="J413" s="41">
        <f t="shared" si="72"/>
        <v>0</v>
      </c>
      <c r="K413" s="41">
        <f t="shared" si="73"/>
        <v>0</v>
      </c>
      <c r="L413" s="41">
        <f t="shared" si="74"/>
        <v>0</v>
      </c>
      <c r="M413" s="41">
        <f t="shared" si="75"/>
        <v>0</v>
      </c>
      <c r="O413" s="42">
        <f t="shared" si="76"/>
        <v>0</v>
      </c>
      <c r="P413" s="42">
        <f t="shared" si="77"/>
        <v>0</v>
      </c>
    </row>
    <row r="414" spans="1:16" x14ac:dyDescent="0.25">
      <c r="A414" s="53"/>
      <c r="B414" s="7" t="s">
        <v>429</v>
      </c>
      <c r="C414" s="38">
        <v>0</v>
      </c>
      <c r="D414" s="37">
        <v>0</v>
      </c>
      <c r="E414" s="39">
        <f t="shared" si="67"/>
        <v>0</v>
      </c>
      <c r="F414" s="40">
        <f t="shared" si="68"/>
        <v>0</v>
      </c>
      <c r="G414" s="40">
        <f t="shared" si="69"/>
        <v>0</v>
      </c>
      <c r="H414" s="40">
        <f t="shared" si="70"/>
        <v>0</v>
      </c>
      <c r="I414" s="40">
        <f t="shared" si="71"/>
        <v>0</v>
      </c>
      <c r="J414" s="41">
        <f t="shared" si="72"/>
        <v>0</v>
      </c>
      <c r="K414" s="41">
        <f t="shared" si="73"/>
        <v>0</v>
      </c>
      <c r="L414" s="41">
        <f t="shared" si="74"/>
        <v>0</v>
      </c>
      <c r="M414" s="41">
        <f t="shared" si="75"/>
        <v>0</v>
      </c>
      <c r="O414" s="42">
        <f t="shared" si="76"/>
        <v>0</v>
      </c>
      <c r="P414" s="42">
        <f t="shared" si="77"/>
        <v>0</v>
      </c>
    </row>
    <row r="415" spans="1:16" x14ac:dyDescent="0.25">
      <c r="A415" s="53"/>
      <c r="B415" s="7" t="s">
        <v>430</v>
      </c>
      <c r="C415" s="38">
        <v>0</v>
      </c>
      <c r="D415" s="37">
        <v>0</v>
      </c>
      <c r="E415" s="39">
        <f t="shared" si="67"/>
        <v>0</v>
      </c>
      <c r="F415" s="40">
        <f t="shared" si="68"/>
        <v>0</v>
      </c>
      <c r="G415" s="40">
        <f t="shared" si="69"/>
        <v>0</v>
      </c>
      <c r="H415" s="40">
        <f t="shared" si="70"/>
        <v>0</v>
      </c>
      <c r="I415" s="40">
        <f t="shared" si="71"/>
        <v>0</v>
      </c>
      <c r="J415" s="41">
        <f t="shared" si="72"/>
        <v>0</v>
      </c>
      <c r="K415" s="41">
        <f t="shared" si="73"/>
        <v>0</v>
      </c>
      <c r="L415" s="41">
        <f t="shared" si="74"/>
        <v>0</v>
      </c>
      <c r="M415" s="41">
        <f t="shared" si="75"/>
        <v>0</v>
      </c>
      <c r="O415" s="42">
        <f t="shared" si="76"/>
        <v>0</v>
      </c>
      <c r="P415" s="42">
        <f t="shared" si="77"/>
        <v>0</v>
      </c>
    </row>
    <row r="416" spans="1:16" x14ac:dyDescent="0.25">
      <c r="A416" s="53"/>
      <c r="B416" s="7" t="s">
        <v>431</v>
      </c>
      <c r="C416" s="38">
        <v>0</v>
      </c>
      <c r="D416" s="37">
        <v>0</v>
      </c>
      <c r="E416" s="39">
        <f t="shared" si="67"/>
        <v>0</v>
      </c>
      <c r="F416" s="40">
        <f t="shared" si="68"/>
        <v>0</v>
      </c>
      <c r="G416" s="40">
        <f t="shared" si="69"/>
        <v>0</v>
      </c>
      <c r="H416" s="40">
        <f t="shared" si="70"/>
        <v>0</v>
      </c>
      <c r="I416" s="40">
        <f t="shared" si="71"/>
        <v>0</v>
      </c>
      <c r="J416" s="41">
        <f t="shared" si="72"/>
        <v>0</v>
      </c>
      <c r="K416" s="41">
        <f t="shared" si="73"/>
        <v>0</v>
      </c>
      <c r="L416" s="41">
        <f t="shared" si="74"/>
        <v>0</v>
      </c>
      <c r="M416" s="41">
        <f t="shared" si="75"/>
        <v>0</v>
      </c>
      <c r="O416" s="42">
        <f t="shared" si="76"/>
        <v>0</v>
      </c>
      <c r="P416" s="42">
        <f t="shared" si="77"/>
        <v>0</v>
      </c>
    </row>
    <row r="417" spans="1:16" x14ac:dyDescent="0.25">
      <c r="A417" s="53"/>
      <c r="B417" s="7" t="s">
        <v>432</v>
      </c>
      <c r="C417" s="38">
        <v>0</v>
      </c>
      <c r="D417" s="37">
        <v>0</v>
      </c>
      <c r="E417" s="39">
        <f t="shared" si="67"/>
        <v>0</v>
      </c>
      <c r="F417" s="40">
        <f t="shared" si="68"/>
        <v>0</v>
      </c>
      <c r="G417" s="40">
        <f t="shared" si="69"/>
        <v>0</v>
      </c>
      <c r="H417" s="40">
        <f t="shared" si="70"/>
        <v>0</v>
      </c>
      <c r="I417" s="40">
        <f t="shared" si="71"/>
        <v>0</v>
      </c>
      <c r="J417" s="41">
        <f t="shared" si="72"/>
        <v>0</v>
      </c>
      <c r="K417" s="41">
        <f t="shared" si="73"/>
        <v>0</v>
      </c>
      <c r="L417" s="41">
        <f t="shared" si="74"/>
        <v>0</v>
      </c>
      <c r="M417" s="41">
        <f t="shared" si="75"/>
        <v>0</v>
      </c>
      <c r="O417" s="42">
        <f t="shared" si="76"/>
        <v>0</v>
      </c>
      <c r="P417" s="42">
        <f t="shared" si="77"/>
        <v>0</v>
      </c>
    </row>
    <row r="418" spans="1:16" x14ac:dyDescent="0.25">
      <c r="A418" s="53"/>
      <c r="B418" s="7" t="s">
        <v>433</v>
      </c>
      <c r="C418" s="38">
        <v>0</v>
      </c>
      <c r="D418" s="37">
        <v>0</v>
      </c>
      <c r="E418" s="39">
        <f t="shared" si="67"/>
        <v>0</v>
      </c>
      <c r="F418" s="40">
        <f t="shared" si="68"/>
        <v>0</v>
      </c>
      <c r="G418" s="40">
        <f t="shared" si="69"/>
        <v>0</v>
      </c>
      <c r="H418" s="40">
        <f t="shared" si="70"/>
        <v>0</v>
      </c>
      <c r="I418" s="40">
        <f t="shared" si="71"/>
        <v>0</v>
      </c>
      <c r="J418" s="41">
        <f t="shared" si="72"/>
        <v>0</v>
      </c>
      <c r="K418" s="41">
        <f t="shared" si="73"/>
        <v>0</v>
      </c>
      <c r="L418" s="41">
        <f t="shared" si="74"/>
        <v>0</v>
      </c>
      <c r="M418" s="41">
        <f t="shared" si="75"/>
        <v>0</v>
      </c>
      <c r="O418" s="42">
        <f t="shared" si="76"/>
        <v>0</v>
      </c>
      <c r="P418" s="42">
        <f t="shared" si="77"/>
        <v>0</v>
      </c>
    </row>
    <row r="419" spans="1:16" x14ac:dyDescent="0.25">
      <c r="A419" s="53"/>
      <c r="B419" s="7" t="s">
        <v>434</v>
      </c>
      <c r="C419" s="38">
        <v>0</v>
      </c>
      <c r="D419" s="37">
        <v>0</v>
      </c>
      <c r="E419" s="39">
        <f t="shared" si="67"/>
        <v>0</v>
      </c>
      <c r="F419" s="40">
        <f t="shared" si="68"/>
        <v>0</v>
      </c>
      <c r="G419" s="40">
        <f t="shared" si="69"/>
        <v>0</v>
      </c>
      <c r="H419" s="40">
        <f t="shared" si="70"/>
        <v>0</v>
      </c>
      <c r="I419" s="40">
        <f t="shared" si="71"/>
        <v>0</v>
      </c>
      <c r="J419" s="41">
        <f t="shared" si="72"/>
        <v>0</v>
      </c>
      <c r="K419" s="41">
        <f t="shared" si="73"/>
        <v>0</v>
      </c>
      <c r="L419" s="41">
        <f t="shared" si="74"/>
        <v>0</v>
      </c>
      <c r="M419" s="41">
        <f t="shared" si="75"/>
        <v>0</v>
      </c>
      <c r="O419" s="42">
        <f t="shared" si="76"/>
        <v>0</v>
      </c>
      <c r="P419" s="42">
        <f t="shared" si="77"/>
        <v>0</v>
      </c>
    </row>
    <row r="420" spans="1:16" x14ac:dyDescent="0.25">
      <c r="A420" s="53"/>
      <c r="B420" s="7" t="s">
        <v>435</v>
      </c>
      <c r="C420" s="38">
        <v>0</v>
      </c>
      <c r="D420" s="37">
        <v>0</v>
      </c>
      <c r="E420" s="39">
        <f t="shared" si="67"/>
        <v>0</v>
      </c>
      <c r="F420" s="40">
        <f t="shared" si="68"/>
        <v>0</v>
      </c>
      <c r="G420" s="40">
        <f t="shared" si="69"/>
        <v>0</v>
      </c>
      <c r="H420" s="40">
        <f t="shared" si="70"/>
        <v>0</v>
      </c>
      <c r="I420" s="40">
        <f t="shared" si="71"/>
        <v>0</v>
      </c>
      <c r="J420" s="41">
        <f t="shared" si="72"/>
        <v>0</v>
      </c>
      <c r="K420" s="41">
        <f t="shared" si="73"/>
        <v>0</v>
      </c>
      <c r="L420" s="41">
        <f t="shared" si="74"/>
        <v>0</v>
      </c>
      <c r="M420" s="41">
        <f t="shared" si="75"/>
        <v>0</v>
      </c>
      <c r="O420" s="42">
        <f t="shared" si="76"/>
        <v>0</v>
      </c>
      <c r="P420" s="42">
        <f t="shared" si="77"/>
        <v>0</v>
      </c>
    </row>
    <row r="421" spans="1:16" x14ac:dyDescent="0.25">
      <c r="A421" s="53"/>
      <c r="B421" s="7" t="s">
        <v>436</v>
      </c>
      <c r="C421" s="38">
        <v>0</v>
      </c>
      <c r="D421" s="37">
        <v>0</v>
      </c>
      <c r="E421" s="39">
        <f t="shared" si="67"/>
        <v>0</v>
      </c>
      <c r="F421" s="40">
        <f t="shared" si="68"/>
        <v>0</v>
      </c>
      <c r="G421" s="40">
        <f t="shared" si="69"/>
        <v>0</v>
      </c>
      <c r="H421" s="40">
        <f t="shared" si="70"/>
        <v>0</v>
      </c>
      <c r="I421" s="40">
        <f t="shared" si="71"/>
        <v>0</v>
      </c>
      <c r="J421" s="41">
        <f t="shared" si="72"/>
        <v>0</v>
      </c>
      <c r="K421" s="41">
        <f t="shared" si="73"/>
        <v>0</v>
      </c>
      <c r="L421" s="41">
        <f t="shared" si="74"/>
        <v>0</v>
      </c>
      <c r="M421" s="41">
        <f t="shared" si="75"/>
        <v>0</v>
      </c>
      <c r="O421" s="42">
        <f t="shared" si="76"/>
        <v>0</v>
      </c>
      <c r="P421" s="42">
        <f t="shared" si="77"/>
        <v>0</v>
      </c>
    </row>
    <row r="422" spans="1:16" x14ac:dyDescent="0.25">
      <c r="A422" s="53"/>
      <c r="B422" s="7" t="s">
        <v>437</v>
      </c>
      <c r="C422" s="38">
        <v>0</v>
      </c>
      <c r="D422" s="37">
        <v>0</v>
      </c>
      <c r="E422" s="39">
        <f t="shared" si="67"/>
        <v>0</v>
      </c>
      <c r="F422" s="40">
        <f t="shared" si="68"/>
        <v>0</v>
      </c>
      <c r="G422" s="40">
        <f t="shared" si="69"/>
        <v>0</v>
      </c>
      <c r="H422" s="40">
        <f t="shared" si="70"/>
        <v>0</v>
      </c>
      <c r="I422" s="40">
        <f t="shared" si="71"/>
        <v>0</v>
      </c>
      <c r="J422" s="41">
        <f t="shared" si="72"/>
        <v>0</v>
      </c>
      <c r="K422" s="41">
        <f t="shared" si="73"/>
        <v>0</v>
      </c>
      <c r="L422" s="41">
        <f t="shared" si="74"/>
        <v>0</v>
      </c>
      <c r="M422" s="41">
        <f t="shared" si="75"/>
        <v>0</v>
      </c>
      <c r="O422" s="42">
        <f t="shared" si="76"/>
        <v>0</v>
      </c>
      <c r="P422" s="42">
        <f t="shared" si="77"/>
        <v>0</v>
      </c>
    </row>
    <row r="423" spans="1:16" x14ac:dyDescent="0.25">
      <c r="A423" s="53"/>
      <c r="B423" s="7" t="s">
        <v>438</v>
      </c>
      <c r="C423" s="38">
        <v>0</v>
      </c>
      <c r="D423" s="37">
        <v>0</v>
      </c>
      <c r="E423" s="39">
        <f t="shared" si="67"/>
        <v>0</v>
      </c>
      <c r="F423" s="40">
        <f t="shared" si="68"/>
        <v>0</v>
      </c>
      <c r="G423" s="40">
        <f t="shared" si="69"/>
        <v>0</v>
      </c>
      <c r="H423" s="40">
        <f t="shared" si="70"/>
        <v>0</v>
      </c>
      <c r="I423" s="40">
        <f t="shared" si="71"/>
        <v>0</v>
      </c>
      <c r="J423" s="41">
        <f t="shared" si="72"/>
        <v>0</v>
      </c>
      <c r="K423" s="41">
        <f t="shared" si="73"/>
        <v>0</v>
      </c>
      <c r="L423" s="41">
        <f t="shared" si="74"/>
        <v>0</v>
      </c>
      <c r="M423" s="41">
        <f t="shared" si="75"/>
        <v>0</v>
      </c>
      <c r="O423" s="42">
        <f t="shared" si="76"/>
        <v>0</v>
      </c>
      <c r="P423" s="42">
        <f t="shared" si="77"/>
        <v>0</v>
      </c>
    </row>
    <row r="424" spans="1:16" x14ac:dyDescent="0.25">
      <c r="A424" s="53"/>
      <c r="B424" s="7" t="s">
        <v>439</v>
      </c>
      <c r="C424" s="38">
        <v>0</v>
      </c>
      <c r="D424" s="37">
        <v>0</v>
      </c>
      <c r="E424" s="39">
        <f t="shared" si="67"/>
        <v>0</v>
      </c>
      <c r="F424" s="40">
        <f t="shared" si="68"/>
        <v>0</v>
      </c>
      <c r="G424" s="40">
        <f t="shared" si="69"/>
        <v>0</v>
      </c>
      <c r="H424" s="40">
        <f t="shared" si="70"/>
        <v>0</v>
      </c>
      <c r="I424" s="40">
        <f t="shared" si="71"/>
        <v>0</v>
      </c>
      <c r="J424" s="41">
        <f t="shared" si="72"/>
        <v>0</v>
      </c>
      <c r="K424" s="41">
        <f t="shared" si="73"/>
        <v>0</v>
      </c>
      <c r="L424" s="41">
        <f t="shared" si="74"/>
        <v>0</v>
      </c>
      <c r="M424" s="41">
        <f t="shared" si="75"/>
        <v>0</v>
      </c>
      <c r="O424" s="42">
        <f t="shared" si="76"/>
        <v>0</v>
      </c>
      <c r="P424" s="42">
        <f t="shared" si="77"/>
        <v>0</v>
      </c>
    </row>
    <row r="425" spans="1:16" x14ac:dyDescent="0.25">
      <c r="A425" s="53"/>
      <c r="B425" s="7" t="s">
        <v>440</v>
      </c>
      <c r="C425" s="38">
        <v>0</v>
      </c>
      <c r="D425" s="37">
        <v>0</v>
      </c>
      <c r="E425" s="39">
        <f t="shared" si="67"/>
        <v>0</v>
      </c>
      <c r="F425" s="40">
        <f t="shared" si="68"/>
        <v>0</v>
      </c>
      <c r="G425" s="40">
        <f t="shared" si="69"/>
        <v>0</v>
      </c>
      <c r="H425" s="40">
        <f t="shared" si="70"/>
        <v>0</v>
      </c>
      <c r="I425" s="40">
        <f t="shared" si="71"/>
        <v>0</v>
      </c>
      <c r="J425" s="41">
        <f t="shared" si="72"/>
        <v>0</v>
      </c>
      <c r="K425" s="41">
        <f t="shared" si="73"/>
        <v>0</v>
      </c>
      <c r="L425" s="41">
        <f t="shared" si="74"/>
        <v>0</v>
      </c>
      <c r="M425" s="41">
        <f t="shared" si="75"/>
        <v>0</v>
      </c>
      <c r="O425" s="42">
        <f t="shared" si="76"/>
        <v>0</v>
      </c>
      <c r="P425" s="42">
        <f t="shared" si="77"/>
        <v>0</v>
      </c>
    </row>
    <row r="426" spans="1:16" x14ac:dyDescent="0.25">
      <c r="A426" s="53"/>
      <c r="B426" s="7" t="s">
        <v>441</v>
      </c>
      <c r="C426" s="38">
        <v>0</v>
      </c>
      <c r="D426" s="37">
        <v>0</v>
      </c>
      <c r="E426" s="39">
        <f t="shared" si="67"/>
        <v>0</v>
      </c>
      <c r="F426" s="40">
        <f t="shared" si="68"/>
        <v>0</v>
      </c>
      <c r="G426" s="40">
        <f t="shared" si="69"/>
        <v>0</v>
      </c>
      <c r="H426" s="40">
        <f t="shared" si="70"/>
        <v>0</v>
      </c>
      <c r="I426" s="40">
        <f t="shared" si="71"/>
        <v>0</v>
      </c>
      <c r="J426" s="41">
        <f t="shared" si="72"/>
        <v>0</v>
      </c>
      <c r="K426" s="41">
        <f t="shared" si="73"/>
        <v>0</v>
      </c>
      <c r="L426" s="41">
        <f t="shared" si="74"/>
        <v>0</v>
      </c>
      <c r="M426" s="41">
        <f t="shared" si="75"/>
        <v>0</v>
      </c>
      <c r="O426" s="42">
        <f t="shared" si="76"/>
        <v>0</v>
      </c>
      <c r="P426" s="42">
        <f t="shared" si="77"/>
        <v>0</v>
      </c>
    </row>
    <row r="427" spans="1:16" x14ac:dyDescent="0.25">
      <c r="A427" s="53"/>
      <c r="B427" s="7" t="s">
        <v>442</v>
      </c>
      <c r="C427" s="38">
        <v>0</v>
      </c>
      <c r="D427" s="37">
        <v>0</v>
      </c>
      <c r="E427" s="39">
        <f t="shared" si="67"/>
        <v>0</v>
      </c>
      <c r="F427" s="40">
        <f t="shared" si="68"/>
        <v>0</v>
      </c>
      <c r="G427" s="40">
        <f t="shared" si="69"/>
        <v>0</v>
      </c>
      <c r="H427" s="40">
        <f t="shared" si="70"/>
        <v>0</v>
      </c>
      <c r="I427" s="40">
        <f t="shared" si="71"/>
        <v>0</v>
      </c>
      <c r="J427" s="41">
        <f t="shared" si="72"/>
        <v>0</v>
      </c>
      <c r="K427" s="41">
        <f t="shared" si="73"/>
        <v>0</v>
      </c>
      <c r="L427" s="41">
        <f t="shared" si="74"/>
        <v>0</v>
      </c>
      <c r="M427" s="41">
        <f t="shared" si="75"/>
        <v>0</v>
      </c>
      <c r="O427" s="42">
        <f t="shared" si="76"/>
        <v>0</v>
      </c>
      <c r="P427" s="42">
        <f t="shared" si="77"/>
        <v>0</v>
      </c>
    </row>
    <row r="428" spans="1:16" x14ac:dyDescent="0.25">
      <c r="A428" s="53"/>
      <c r="B428" s="7" t="s">
        <v>443</v>
      </c>
      <c r="C428" s="38">
        <v>0</v>
      </c>
      <c r="D428" s="37">
        <v>0</v>
      </c>
      <c r="E428" s="39">
        <f t="shared" si="67"/>
        <v>0</v>
      </c>
      <c r="F428" s="40">
        <f t="shared" si="68"/>
        <v>0</v>
      </c>
      <c r="G428" s="40">
        <f t="shared" si="69"/>
        <v>0</v>
      </c>
      <c r="H428" s="40">
        <f t="shared" si="70"/>
        <v>0</v>
      </c>
      <c r="I428" s="40">
        <f t="shared" si="71"/>
        <v>0</v>
      </c>
      <c r="J428" s="41">
        <f t="shared" si="72"/>
        <v>0</v>
      </c>
      <c r="K428" s="41">
        <f t="shared" si="73"/>
        <v>0</v>
      </c>
      <c r="L428" s="41">
        <f t="shared" si="74"/>
        <v>0</v>
      </c>
      <c r="M428" s="41">
        <f t="shared" si="75"/>
        <v>0</v>
      </c>
      <c r="O428" s="42">
        <f t="shared" si="76"/>
        <v>0</v>
      </c>
      <c r="P428" s="42">
        <f t="shared" si="77"/>
        <v>0</v>
      </c>
    </row>
    <row r="429" spans="1:16" x14ac:dyDescent="0.25">
      <c r="A429" s="53"/>
      <c r="B429" s="7" t="s">
        <v>444</v>
      </c>
      <c r="C429" s="38">
        <v>0</v>
      </c>
      <c r="D429" s="37">
        <v>0</v>
      </c>
      <c r="E429" s="39">
        <f t="shared" si="67"/>
        <v>0</v>
      </c>
      <c r="F429" s="40">
        <f t="shared" si="68"/>
        <v>0</v>
      </c>
      <c r="G429" s="40">
        <f t="shared" si="69"/>
        <v>0</v>
      </c>
      <c r="H429" s="40">
        <f t="shared" si="70"/>
        <v>0</v>
      </c>
      <c r="I429" s="40">
        <f t="shared" si="71"/>
        <v>0</v>
      </c>
      <c r="J429" s="41">
        <f t="shared" si="72"/>
        <v>0</v>
      </c>
      <c r="K429" s="41">
        <f t="shared" si="73"/>
        <v>0</v>
      </c>
      <c r="L429" s="41">
        <f t="shared" si="74"/>
        <v>0</v>
      </c>
      <c r="M429" s="41">
        <f t="shared" si="75"/>
        <v>0</v>
      </c>
      <c r="O429" s="42">
        <f t="shared" si="76"/>
        <v>0</v>
      </c>
      <c r="P429" s="42">
        <f t="shared" si="77"/>
        <v>0</v>
      </c>
    </row>
    <row r="430" spans="1:16" x14ac:dyDescent="0.25">
      <c r="A430" s="53"/>
      <c r="B430" s="7" t="s">
        <v>445</v>
      </c>
      <c r="C430" s="38">
        <v>0</v>
      </c>
      <c r="D430" s="37">
        <v>0</v>
      </c>
      <c r="E430" s="39">
        <f t="shared" si="67"/>
        <v>0</v>
      </c>
      <c r="F430" s="40">
        <f t="shared" si="68"/>
        <v>0</v>
      </c>
      <c r="G430" s="40">
        <f t="shared" si="69"/>
        <v>0</v>
      </c>
      <c r="H430" s="40">
        <f t="shared" si="70"/>
        <v>0</v>
      </c>
      <c r="I430" s="40">
        <f t="shared" si="71"/>
        <v>0</v>
      </c>
      <c r="J430" s="41">
        <f t="shared" si="72"/>
        <v>0</v>
      </c>
      <c r="K430" s="41">
        <f t="shared" si="73"/>
        <v>0</v>
      </c>
      <c r="L430" s="41">
        <f t="shared" si="74"/>
        <v>0</v>
      </c>
      <c r="M430" s="41">
        <f t="shared" si="75"/>
        <v>0</v>
      </c>
      <c r="O430" s="42">
        <f t="shared" si="76"/>
        <v>0</v>
      </c>
      <c r="P430" s="42">
        <f t="shared" si="77"/>
        <v>0</v>
      </c>
    </row>
    <row r="431" spans="1:16" x14ac:dyDescent="0.25">
      <c r="A431" s="53"/>
      <c r="B431" s="7" t="s">
        <v>446</v>
      </c>
      <c r="C431" s="38">
        <v>0</v>
      </c>
      <c r="D431" s="37">
        <v>0</v>
      </c>
      <c r="E431" s="39">
        <f t="shared" si="67"/>
        <v>0</v>
      </c>
      <c r="F431" s="40">
        <f t="shared" si="68"/>
        <v>0</v>
      </c>
      <c r="G431" s="40">
        <f t="shared" si="69"/>
        <v>0</v>
      </c>
      <c r="H431" s="40">
        <f t="shared" si="70"/>
        <v>0</v>
      </c>
      <c r="I431" s="40">
        <f t="shared" si="71"/>
        <v>0</v>
      </c>
      <c r="J431" s="41">
        <f t="shared" si="72"/>
        <v>0</v>
      </c>
      <c r="K431" s="41">
        <f t="shared" si="73"/>
        <v>0</v>
      </c>
      <c r="L431" s="41">
        <f t="shared" si="74"/>
        <v>0</v>
      </c>
      <c r="M431" s="41">
        <f t="shared" si="75"/>
        <v>0</v>
      </c>
      <c r="O431" s="42">
        <f t="shared" si="76"/>
        <v>0</v>
      </c>
      <c r="P431" s="42">
        <f t="shared" si="77"/>
        <v>0</v>
      </c>
    </row>
    <row r="432" spans="1:16" x14ac:dyDescent="0.25">
      <c r="A432" s="53"/>
      <c r="B432" s="7" t="s">
        <v>447</v>
      </c>
      <c r="C432" s="38">
        <v>0</v>
      </c>
      <c r="D432" s="37">
        <v>0</v>
      </c>
      <c r="E432" s="39">
        <f t="shared" si="67"/>
        <v>0</v>
      </c>
      <c r="F432" s="40">
        <f t="shared" si="68"/>
        <v>0</v>
      </c>
      <c r="G432" s="40">
        <f t="shared" si="69"/>
        <v>0</v>
      </c>
      <c r="H432" s="40">
        <f t="shared" si="70"/>
        <v>0</v>
      </c>
      <c r="I432" s="40">
        <f t="shared" si="71"/>
        <v>0</v>
      </c>
      <c r="J432" s="41">
        <f t="shared" si="72"/>
        <v>0</v>
      </c>
      <c r="K432" s="41">
        <f t="shared" si="73"/>
        <v>0</v>
      </c>
      <c r="L432" s="41">
        <f t="shared" si="74"/>
        <v>0</v>
      </c>
      <c r="M432" s="41">
        <f t="shared" si="75"/>
        <v>0</v>
      </c>
      <c r="O432" s="42">
        <f t="shared" si="76"/>
        <v>0</v>
      </c>
      <c r="P432" s="42">
        <f t="shared" si="77"/>
        <v>0</v>
      </c>
    </row>
    <row r="433" spans="1:16" x14ac:dyDescent="0.25">
      <c r="A433" s="53"/>
      <c r="B433" s="7" t="s">
        <v>448</v>
      </c>
      <c r="C433" s="38">
        <v>0</v>
      </c>
      <c r="D433" s="37">
        <v>0</v>
      </c>
      <c r="E433" s="39">
        <f t="shared" si="67"/>
        <v>0</v>
      </c>
      <c r="F433" s="40">
        <f t="shared" si="68"/>
        <v>0</v>
      </c>
      <c r="G433" s="40">
        <f t="shared" si="69"/>
        <v>0</v>
      </c>
      <c r="H433" s="40">
        <f t="shared" si="70"/>
        <v>0</v>
      </c>
      <c r="I433" s="40">
        <f t="shared" si="71"/>
        <v>0</v>
      </c>
      <c r="J433" s="41">
        <f t="shared" si="72"/>
        <v>0</v>
      </c>
      <c r="K433" s="41">
        <f t="shared" si="73"/>
        <v>0</v>
      </c>
      <c r="L433" s="41">
        <f t="shared" si="74"/>
        <v>0</v>
      </c>
      <c r="M433" s="41">
        <f t="shared" si="75"/>
        <v>0</v>
      </c>
      <c r="O433" s="42">
        <f t="shared" si="76"/>
        <v>0</v>
      </c>
      <c r="P433" s="42">
        <f t="shared" si="77"/>
        <v>0</v>
      </c>
    </row>
    <row r="434" spans="1:16" x14ac:dyDescent="0.25">
      <c r="A434" s="53"/>
      <c r="B434" s="7" t="s">
        <v>449</v>
      </c>
      <c r="C434" s="38">
        <v>0</v>
      </c>
      <c r="D434" s="37">
        <v>0</v>
      </c>
      <c r="E434" s="39">
        <f t="shared" si="67"/>
        <v>0</v>
      </c>
      <c r="F434" s="40">
        <f t="shared" si="68"/>
        <v>0</v>
      </c>
      <c r="G434" s="40">
        <f t="shared" si="69"/>
        <v>0</v>
      </c>
      <c r="H434" s="40">
        <f t="shared" si="70"/>
        <v>0</v>
      </c>
      <c r="I434" s="40">
        <f t="shared" si="71"/>
        <v>0</v>
      </c>
      <c r="J434" s="41">
        <f t="shared" si="72"/>
        <v>0</v>
      </c>
      <c r="K434" s="41">
        <f t="shared" si="73"/>
        <v>0</v>
      </c>
      <c r="L434" s="41">
        <f t="shared" si="74"/>
        <v>0</v>
      </c>
      <c r="M434" s="41">
        <f t="shared" si="75"/>
        <v>0</v>
      </c>
      <c r="O434" s="42">
        <f t="shared" si="76"/>
        <v>0</v>
      </c>
      <c r="P434" s="42">
        <f t="shared" si="77"/>
        <v>0</v>
      </c>
    </row>
    <row r="435" spans="1:16" x14ac:dyDescent="0.25">
      <c r="A435" s="53"/>
      <c r="B435" s="7" t="s">
        <v>450</v>
      </c>
      <c r="C435" s="38">
        <v>0</v>
      </c>
      <c r="D435" s="37">
        <v>0</v>
      </c>
      <c r="E435" s="39">
        <f t="shared" si="67"/>
        <v>0</v>
      </c>
      <c r="F435" s="40">
        <f t="shared" si="68"/>
        <v>0</v>
      </c>
      <c r="G435" s="40">
        <f t="shared" si="69"/>
        <v>0</v>
      </c>
      <c r="H435" s="40">
        <f t="shared" si="70"/>
        <v>0</v>
      </c>
      <c r="I435" s="40">
        <f t="shared" si="71"/>
        <v>0</v>
      </c>
      <c r="J435" s="41">
        <f t="shared" si="72"/>
        <v>0</v>
      </c>
      <c r="K435" s="41">
        <f t="shared" si="73"/>
        <v>0</v>
      </c>
      <c r="L435" s="41">
        <f t="shared" si="74"/>
        <v>0</v>
      </c>
      <c r="M435" s="41">
        <f t="shared" si="75"/>
        <v>0</v>
      </c>
      <c r="O435" s="42">
        <f t="shared" si="76"/>
        <v>0</v>
      </c>
      <c r="P435" s="42">
        <f t="shared" si="77"/>
        <v>0</v>
      </c>
    </row>
    <row r="436" spans="1:16" x14ac:dyDescent="0.25">
      <c r="A436" s="53"/>
      <c r="B436" s="7" t="s">
        <v>451</v>
      </c>
      <c r="C436" s="38">
        <v>0</v>
      </c>
      <c r="D436" s="37">
        <v>0</v>
      </c>
      <c r="E436" s="39">
        <f t="shared" si="67"/>
        <v>0</v>
      </c>
      <c r="F436" s="40">
        <f t="shared" si="68"/>
        <v>0</v>
      </c>
      <c r="G436" s="40">
        <f t="shared" si="69"/>
        <v>0</v>
      </c>
      <c r="H436" s="40">
        <f t="shared" si="70"/>
        <v>0</v>
      </c>
      <c r="I436" s="40">
        <f t="shared" si="71"/>
        <v>0</v>
      </c>
      <c r="J436" s="41">
        <f t="shared" si="72"/>
        <v>0</v>
      </c>
      <c r="K436" s="41">
        <f t="shared" si="73"/>
        <v>0</v>
      </c>
      <c r="L436" s="41">
        <f t="shared" si="74"/>
        <v>0</v>
      </c>
      <c r="M436" s="41">
        <f t="shared" si="75"/>
        <v>0</v>
      </c>
      <c r="O436" s="42">
        <f t="shared" si="76"/>
        <v>0</v>
      </c>
      <c r="P436" s="42">
        <f t="shared" si="77"/>
        <v>0</v>
      </c>
    </row>
    <row r="437" spans="1:16" x14ac:dyDescent="0.25">
      <c r="A437" s="53"/>
      <c r="B437" s="7" t="s">
        <v>452</v>
      </c>
      <c r="C437" s="38">
        <v>0</v>
      </c>
      <c r="D437" s="37">
        <v>0</v>
      </c>
      <c r="E437" s="39">
        <f t="shared" si="67"/>
        <v>0</v>
      </c>
      <c r="F437" s="40">
        <f t="shared" si="68"/>
        <v>0</v>
      </c>
      <c r="G437" s="40">
        <f t="shared" si="69"/>
        <v>0</v>
      </c>
      <c r="H437" s="40">
        <f t="shared" si="70"/>
        <v>0</v>
      </c>
      <c r="I437" s="40">
        <f t="shared" si="71"/>
        <v>0</v>
      </c>
      <c r="J437" s="41">
        <f t="shared" si="72"/>
        <v>0</v>
      </c>
      <c r="K437" s="41">
        <f t="shared" si="73"/>
        <v>0</v>
      </c>
      <c r="L437" s="41">
        <f t="shared" si="74"/>
        <v>0</v>
      </c>
      <c r="M437" s="41">
        <f t="shared" si="75"/>
        <v>0</v>
      </c>
      <c r="O437" s="42">
        <f t="shared" si="76"/>
        <v>0</v>
      </c>
      <c r="P437" s="42">
        <f t="shared" si="77"/>
        <v>0</v>
      </c>
    </row>
    <row r="438" spans="1:16" x14ac:dyDescent="0.25">
      <c r="A438" s="53"/>
      <c r="B438" s="7" t="s">
        <v>453</v>
      </c>
      <c r="C438" s="38">
        <v>0</v>
      </c>
      <c r="D438" s="37">
        <v>0</v>
      </c>
      <c r="E438" s="39">
        <f t="shared" si="67"/>
        <v>0</v>
      </c>
      <c r="F438" s="40">
        <f t="shared" si="68"/>
        <v>0</v>
      </c>
      <c r="G438" s="40">
        <f t="shared" si="69"/>
        <v>0</v>
      </c>
      <c r="H438" s="40">
        <f t="shared" si="70"/>
        <v>0</v>
      </c>
      <c r="I438" s="40">
        <f t="shared" si="71"/>
        <v>0</v>
      </c>
      <c r="J438" s="41">
        <f t="shared" si="72"/>
        <v>0</v>
      </c>
      <c r="K438" s="41">
        <f t="shared" si="73"/>
        <v>0</v>
      </c>
      <c r="L438" s="41">
        <f t="shared" si="74"/>
        <v>0</v>
      </c>
      <c r="M438" s="41">
        <f t="shared" si="75"/>
        <v>0</v>
      </c>
      <c r="O438" s="42">
        <f t="shared" si="76"/>
        <v>0</v>
      </c>
      <c r="P438" s="42">
        <f t="shared" si="77"/>
        <v>0</v>
      </c>
    </row>
    <row r="439" spans="1:16" x14ac:dyDescent="0.25">
      <c r="A439" s="53"/>
      <c r="B439" s="7" t="s">
        <v>454</v>
      </c>
      <c r="C439" s="38">
        <v>0</v>
      </c>
      <c r="D439" s="37">
        <v>0</v>
      </c>
      <c r="E439" s="39">
        <f t="shared" si="67"/>
        <v>0</v>
      </c>
      <c r="F439" s="40">
        <f t="shared" si="68"/>
        <v>0</v>
      </c>
      <c r="G439" s="40">
        <f t="shared" si="69"/>
        <v>0</v>
      </c>
      <c r="H439" s="40">
        <f t="shared" si="70"/>
        <v>0</v>
      </c>
      <c r="I439" s="40">
        <f t="shared" si="71"/>
        <v>0</v>
      </c>
      <c r="J439" s="41">
        <f t="shared" si="72"/>
        <v>0</v>
      </c>
      <c r="K439" s="41">
        <f t="shared" si="73"/>
        <v>0</v>
      </c>
      <c r="L439" s="41">
        <f t="shared" si="74"/>
        <v>0</v>
      </c>
      <c r="M439" s="41">
        <f t="shared" si="75"/>
        <v>0</v>
      </c>
      <c r="O439" s="42">
        <f t="shared" si="76"/>
        <v>0</v>
      </c>
      <c r="P439" s="42">
        <f t="shared" si="77"/>
        <v>0</v>
      </c>
    </row>
    <row r="440" spans="1:16" x14ac:dyDescent="0.25">
      <c r="A440" s="53"/>
      <c r="B440" s="7" t="s">
        <v>455</v>
      </c>
      <c r="C440" s="38">
        <v>0</v>
      </c>
      <c r="D440" s="37">
        <v>0</v>
      </c>
      <c r="E440" s="39">
        <f t="shared" si="67"/>
        <v>0</v>
      </c>
      <c r="F440" s="40">
        <f t="shared" si="68"/>
        <v>0</v>
      </c>
      <c r="G440" s="40">
        <f t="shared" si="69"/>
        <v>0</v>
      </c>
      <c r="H440" s="40">
        <f t="shared" si="70"/>
        <v>0</v>
      </c>
      <c r="I440" s="40">
        <f t="shared" si="71"/>
        <v>0</v>
      </c>
      <c r="J440" s="41">
        <f t="shared" si="72"/>
        <v>0</v>
      </c>
      <c r="K440" s="41">
        <f t="shared" si="73"/>
        <v>0</v>
      </c>
      <c r="L440" s="41">
        <f t="shared" si="74"/>
        <v>0</v>
      </c>
      <c r="M440" s="41">
        <f t="shared" si="75"/>
        <v>0</v>
      </c>
      <c r="O440" s="42">
        <f t="shared" si="76"/>
        <v>0</v>
      </c>
      <c r="P440" s="42">
        <f t="shared" si="77"/>
        <v>0</v>
      </c>
    </row>
    <row r="441" spans="1:16" x14ac:dyDescent="0.25">
      <c r="A441" s="53"/>
      <c r="B441" s="7" t="s">
        <v>456</v>
      </c>
      <c r="C441" s="38">
        <v>0</v>
      </c>
      <c r="D441" s="37">
        <v>0</v>
      </c>
      <c r="E441" s="39">
        <f t="shared" si="67"/>
        <v>0</v>
      </c>
      <c r="F441" s="40">
        <f t="shared" si="68"/>
        <v>0</v>
      </c>
      <c r="G441" s="40">
        <f t="shared" si="69"/>
        <v>0</v>
      </c>
      <c r="H441" s="40">
        <f t="shared" si="70"/>
        <v>0</v>
      </c>
      <c r="I441" s="40">
        <f t="shared" si="71"/>
        <v>0</v>
      </c>
      <c r="J441" s="41">
        <f t="shared" si="72"/>
        <v>0</v>
      </c>
      <c r="K441" s="41">
        <f t="shared" si="73"/>
        <v>0</v>
      </c>
      <c r="L441" s="41">
        <f t="shared" si="74"/>
        <v>0</v>
      </c>
      <c r="M441" s="41">
        <f t="shared" si="75"/>
        <v>0</v>
      </c>
      <c r="O441" s="42">
        <f t="shared" si="76"/>
        <v>0</v>
      </c>
      <c r="P441" s="42">
        <f t="shared" si="77"/>
        <v>0</v>
      </c>
    </row>
    <row r="442" spans="1:16" x14ac:dyDescent="0.25">
      <c r="A442" s="53"/>
      <c r="B442" s="7" t="s">
        <v>457</v>
      </c>
      <c r="C442" s="38">
        <v>0</v>
      </c>
      <c r="D442" s="37">
        <v>0</v>
      </c>
      <c r="E442" s="39">
        <f t="shared" si="67"/>
        <v>0</v>
      </c>
      <c r="F442" s="40">
        <f t="shared" si="68"/>
        <v>0</v>
      </c>
      <c r="G442" s="40">
        <f t="shared" si="69"/>
        <v>0</v>
      </c>
      <c r="H442" s="40">
        <f t="shared" si="70"/>
        <v>0</v>
      </c>
      <c r="I442" s="40">
        <f t="shared" si="71"/>
        <v>0</v>
      </c>
      <c r="J442" s="41">
        <f t="shared" si="72"/>
        <v>0</v>
      </c>
      <c r="K442" s="41">
        <f t="shared" si="73"/>
        <v>0</v>
      </c>
      <c r="L442" s="41">
        <f t="shared" si="74"/>
        <v>0</v>
      </c>
      <c r="M442" s="41">
        <f t="shared" si="75"/>
        <v>0</v>
      </c>
      <c r="O442" s="42">
        <f t="shared" si="76"/>
        <v>0</v>
      </c>
      <c r="P442" s="42">
        <f t="shared" si="77"/>
        <v>0</v>
      </c>
    </row>
    <row r="443" spans="1:16" x14ac:dyDescent="0.25">
      <c r="A443" s="53"/>
      <c r="B443" s="7" t="s">
        <v>458</v>
      </c>
      <c r="C443" s="38">
        <v>0</v>
      </c>
      <c r="D443" s="37">
        <v>0</v>
      </c>
      <c r="E443" s="39">
        <f t="shared" si="67"/>
        <v>0</v>
      </c>
      <c r="F443" s="40">
        <f t="shared" si="68"/>
        <v>0</v>
      </c>
      <c r="G443" s="40">
        <f t="shared" si="69"/>
        <v>0</v>
      </c>
      <c r="H443" s="40">
        <f t="shared" si="70"/>
        <v>0</v>
      </c>
      <c r="I443" s="40">
        <f t="shared" si="71"/>
        <v>0</v>
      </c>
      <c r="J443" s="41">
        <f t="shared" si="72"/>
        <v>0</v>
      </c>
      <c r="K443" s="41">
        <f t="shared" si="73"/>
        <v>0</v>
      </c>
      <c r="L443" s="41">
        <f t="shared" si="74"/>
        <v>0</v>
      </c>
      <c r="M443" s="41">
        <f t="shared" si="75"/>
        <v>0</v>
      </c>
      <c r="O443" s="42">
        <f t="shared" si="76"/>
        <v>0</v>
      </c>
      <c r="P443" s="42">
        <f t="shared" si="77"/>
        <v>0</v>
      </c>
    </row>
    <row r="444" spans="1:16" x14ac:dyDescent="0.25">
      <c r="A444" s="53"/>
      <c r="B444" s="7" t="s">
        <v>459</v>
      </c>
      <c r="C444" s="38">
        <v>0</v>
      </c>
      <c r="D444" s="37">
        <v>0</v>
      </c>
      <c r="E444" s="39">
        <f t="shared" si="67"/>
        <v>0</v>
      </c>
      <c r="F444" s="40">
        <f t="shared" si="68"/>
        <v>0</v>
      </c>
      <c r="G444" s="40">
        <f t="shared" si="69"/>
        <v>0</v>
      </c>
      <c r="H444" s="40">
        <f t="shared" si="70"/>
        <v>0</v>
      </c>
      <c r="I444" s="40">
        <f t="shared" si="71"/>
        <v>0</v>
      </c>
      <c r="J444" s="41">
        <f t="shared" si="72"/>
        <v>0</v>
      </c>
      <c r="K444" s="41">
        <f t="shared" si="73"/>
        <v>0</v>
      </c>
      <c r="L444" s="41">
        <f t="shared" si="74"/>
        <v>0</v>
      </c>
      <c r="M444" s="41">
        <f t="shared" si="75"/>
        <v>0</v>
      </c>
      <c r="O444" s="42">
        <f t="shared" si="76"/>
        <v>0</v>
      </c>
      <c r="P444" s="42">
        <f t="shared" si="77"/>
        <v>0</v>
      </c>
    </row>
    <row r="445" spans="1:16" x14ac:dyDescent="0.25">
      <c r="A445" s="53"/>
      <c r="B445" s="7" t="s">
        <v>460</v>
      </c>
      <c r="C445" s="38">
        <v>0</v>
      </c>
      <c r="D445" s="37">
        <v>0</v>
      </c>
      <c r="E445" s="39">
        <f t="shared" si="67"/>
        <v>0</v>
      </c>
      <c r="F445" s="40">
        <f t="shared" si="68"/>
        <v>0</v>
      </c>
      <c r="G445" s="40">
        <f t="shared" si="69"/>
        <v>0</v>
      </c>
      <c r="H445" s="40">
        <f t="shared" si="70"/>
        <v>0</v>
      </c>
      <c r="I445" s="40">
        <f t="shared" si="71"/>
        <v>0</v>
      </c>
      <c r="J445" s="41">
        <f t="shared" si="72"/>
        <v>0</v>
      </c>
      <c r="K445" s="41">
        <f t="shared" si="73"/>
        <v>0</v>
      </c>
      <c r="L445" s="41">
        <f t="shared" si="74"/>
        <v>0</v>
      </c>
      <c r="M445" s="41">
        <f t="shared" si="75"/>
        <v>0</v>
      </c>
      <c r="O445" s="42">
        <f t="shared" si="76"/>
        <v>0</v>
      </c>
      <c r="P445" s="42">
        <f t="shared" si="77"/>
        <v>0</v>
      </c>
    </row>
    <row r="446" spans="1:16" x14ac:dyDescent="0.25">
      <c r="A446" s="53"/>
      <c r="B446" s="7" t="s">
        <v>461</v>
      </c>
      <c r="C446" s="38">
        <v>0</v>
      </c>
      <c r="D446" s="37">
        <v>0</v>
      </c>
      <c r="E446" s="39">
        <f t="shared" si="67"/>
        <v>0</v>
      </c>
      <c r="F446" s="40">
        <f t="shared" si="68"/>
        <v>0</v>
      </c>
      <c r="G446" s="40">
        <f t="shared" si="69"/>
        <v>0</v>
      </c>
      <c r="H446" s="40">
        <f t="shared" si="70"/>
        <v>0</v>
      </c>
      <c r="I446" s="40">
        <f t="shared" si="71"/>
        <v>0</v>
      </c>
      <c r="J446" s="41">
        <f t="shared" si="72"/>
        <v>0</v>
      </c>
      <c r="K446" s="41">
        <f t="shared" si="73"/>
        <v>0</v>
      </c>
      <c r="L446" s="41">
        <f t="shared" si="74"/>
        <v>0</v>
      </c>
      <c r="M446" s="41">
        <f t="shared" si="75"/>
        <v>0</v>
      </c>
      <c r="O446" s="42">
        <f t="shared" si="76"/>
        <v>0</v>
      </c>
      <c r="P446" s="42">
        <f t="shared" si="77"/>
        <v>0</v>
      </c>
    </row>
    <row r="447" spans="1:16" x14ac:dyDescent="0.25">
      <c r="A447" s="53"/>
      <c r="B447" s="7" t="s">
        <v>462</v>
      </c>
      <c r="C447" s="38">
        <v>0</v>
      </c>
      <c r="D447" s="37">
        <v>0</v>
      </c>
      <c r="E447" s="39">
        <f t="shared" si="67"/>
        <v>0</v>
      </c>
      <c r="F447" s="40">
        <f t="shared" si="68"/>
        <v>0</v>
      </c>
      <c r="G447" s="40">
        <f t="shared" si="69"/>
        <v>0</v>
      </c>
      <c r="H447" s="40">
        <f t="shared" si="70"/>
        <v>0</v>
      </c>
      <c r="I447" s="40">
        <f t="shared" si="71"/>
        <v>0</v>
      </c>
      <c r="J447" s="41">
        <f t="shared" si="72"/>
        <v>0</v>
      </c>
      <c r="K447" s="41">
        <f t="shared" si="73"/>
        <v>0</v>
      </c>
      <c r="L447" s="41">
        <f t="shared" si="74"/>
        <v>0</v>
      </c>
      <c r="M447" s="41">
        <f t="shared" si="75"/>
        <v>0</v>
      </c>
      <c r="O447" s="42">
        <f t="shared" si="76"/>
        <v>0</v>
      </c>
      <c r="P447" s="42">
        <f t="shared" si="77"/>
        <v>0</v>
      </c>
    </row>
    <row r="448" spans="1:16" x14ac:dyDescent="0.25">
      <c r="A448" s="53"/>
      <c r="B448" s="7" t="s">
        <v>463</v>
      </c>
      <c r="C448" s="38">
        <v>0</v>
      </c>
      <c r="D448" s="37">
        <v>0</v>
      </c>
      <c r="E448" s="39">
        <f t="shared" si="67"/>
        <v>0</v>
      </c>
      <c r="F448" s="40">
        <f t="shared" si="68"/>
        <v>0</v>
      </c>
      <c r="G448" s="40">
        <f t="shared" si="69"/>
        <v>0</v>
      </c>
      <c r="H448" s="40">
        <f t="shared" si="70"/>
        <v>0</v>
      </c>
      <c r="I448" s="40">
        <f t="shared" si="71"/>
        <v>0</v>
      </c>
      <c r="J448" s="41">
        <f t="shared" si="72"/>
        <v>0</v>
      </c>
      <c r="K448" s="41">
        <f t="shared" si="73"/>
        <v>0</v>
      </c>
      <c r="L448" s="41">
        <f t="shared" si="74"/>
        <v>0</v>
      </c>
      <c r="M448" s="41">
        <f t="shared" si="75"/>
        <v>0</v>
      </c>
      <c r="O448" s="42">
        <f t="shared" si="76"/>
        <v>0</v>
      </c>
      <c r="P448" s="42">
        <f t="shared" si="77"/>
        <v>0</v>
      </c>
    </row>
    <row r="449" spans="1:16" x14ac:dyDescent="0.25">
      <c r="A449" s="53"/>
      <c r="B449" s="7" t="s">
        <v>464</v>
      </c>
      <c r="C449" s="38">
        <v>0</v>
      </c>
      <c r="D449" s="37">
        <v>0</v>
      </c>
      <c r="E449" s="39">
        <f t="shared" si="67"/>
        <v>0</v>
      </c>
      <c r="F449" s="40">
        <f t="shared" si="68"/>
        <v>0</v>
      </c>
      <c r="G449" s="40">
        <f t="shared" si="69"/>
        <v>0</v>
      </c>
      <c r="H449" s="40">
        <f t="shared" si="70"/>
        <v>0</v>
      </c>
      <c r="I449" s="40">
        <f t="shared" si="71"/>
        <v>0</v>
      </c>
      <c r="J449" s="41">
        <f t="shared" si="72"/>
        <v>0</v>
      </c>
      <c r="K449" s="41">
        <f t="shared" si="73"/>
        <v>0</v>
      </c>
      <c r="L449" s="41">
        <f t="shared" si="74"/>
        <v>0</v>
      </c>
      <c r="M449" s="41">
        <f t="shared" si="75"/>
        <v>0</v>
      </c>
      <c r="O449" s="42">
        <f t="shared" si="76"/>
        <v>0</v>
      </c>
      <c r="P449" s="42">
        <f t="shared" si="77"/>
        <v>0</v>
      </c>
    </row>
    <row r="450" spans="1:16" x14ac:dyDescent="0.25">
      <c r="A450" s="53"/>
      <c r="B450" s="7" t="s">
        <v>465</v>
      </c>
      <c r="C450" s="38">
        <v>0</v>
      </c>
      <c r="D450" s="37">
        <v>0</v>
      </c>
      <c r="E450" s="39">
        <f t="shared" si="67"/>
        <v>0</v>
      </c>
      <c r="F450" s="40">
        <f t="shared" si="68"/>
        <v>0</v>
      </c>
      <c r="G450" s="40">
        <f t="shared" si="69"/>
        <v>0</v>
      </c>
      <c r="H450" s="40">
        <f t="shared" si="70"/>
        <v>0</v>
      </c>
      <c r="I450" s="40">
        <f t="shared" si="71"/>
        <v>0</v>
      </c>
      <c r="J450" s="41">
        <f t="shared" si="72"/>
        <v>0</v>
      </c>
      <c r="K450" s="41">
        <f t="shared" si="73"/>
        <v>0</v>
      </c>
      <c r="L450" s="41">
        <f t="shared" si="74"/>
        <v>0</v>
      </c>
      <c r="M450" s="41">
        <f t="shared" si="75"/>
        <v>0</v>
      </c>
      <c r="O450" s="42">
        <f t="shared" si="76"/>
        <v>0</v>
      </c>
      <c r="P450" s="42">
        <f t="shared" si="77"/>
        <v>0</v>
      </c>
    </row>
    <row r="451" spans="1:16" x14ac:dyDescent="0.25">
      <c r="A451" s="53"/>
      <c r="B451" s="7" t="s">
        <v>466</v>
      </c>
      <c r="C451" s="38">
        <v>0</v>
      </c>
      <c r="D451" s="37">
        <v>0</v>
      </c>
      <c r="E451" s="39">
        <f t="shared" si="67"/>
        <v>0</v>
      </c>
      <c r="F451" s="40">
        <f t="shared" si="68"/>
        <v>0</v>
      </c>
      <c r="G451" s="40">
        <f t="shared" si="69"/>
        <v>0</v>
      </c>
      <c r="H451" s="40">
        <f t="shared" si="70"/>
        <v>0</v>
      </c>
      <c r="I451" s="40">
        <f t="shared" si="71"/>
        <v>0</v>
      </c>
      <c r="J451" s="41">
        <f t="shared" si="72"/>
        <v>0</v>
      </c>
      <c r="K451" s="41">
        <f t="shared" si="73"/>
        <v>0</v>
      </c>
      <c r="L451" s="41">
        <f t="shared" si="74"/>
        <v>0</v>
      </c>
      <c r="M451" s="41">
        <f t="shared" si="75"/>
        <v>0</v>
      </c>
      <c r="O451" s="42">
        <f t="shared" si="76"/>
        <v>0</v>
      </c>
      <c r="P451" s="42">
        <f t="shared" si="77"/>
        <v>0</v>
      </c>
    </row>
    <row r="452" spans="1:16" x14ac:dyDescent="0.25">
      <c r="A452" s="53"/>
      <c r="B452" s="7" t="s">
        <v>467</v>
      </c>
      <c r="C452" s="38">
        <v>0</v>
      </c>
      <c r="D452" s="37">
        <v>0</v>
      </c>
      <c r="E452" s="39">
        <f t="shared" si="67"/>
        <v>0</v>
      </c>
      <c r="F452" s="40">
        <f t="shared" si="68"/>
        <v>0</v>
      </c>
      <c r="G452" s="40">
        <f t="shared" si="69"/>
        <v>0</v>
      </c>
      <c r="H452" s="40">
        <f t="shared" si="70"/>
        <v>0</v>
      </c>
      <c r="I452" s="40">
        <f t="shared" si="71"/>
        <v>0</v>
      </c>
      <c r="J452" s="41">
        <f t="shared" si="72"/>
        <v>0</v>
      </c>
      <c r="K452" s="41">
        <f t="shared" si="73"/>
        <v>0</v>
      </c>
      <c r="L452" s="41">
        <f t="shared" si="74"/>
        <v>0</v>
      </c>
      <c r="M452" s="41">
        <f t="shared" si="75"/>
        <v>0</v>
      </c>
      <c r="O452" s="42">
        <f t="shared" si="76"/>
        <v>0</v>
      </c>
      <c r="P452" s="42">
        <f t="shared" si="77"/>
        <v>0</v>
      </c>
    </row>
    <row r="453" spans="1:16" x14ac:dyDescent="0.25">
      <c r="A453" s="53"/>
      <c r="B453" s="7" t="s">
        <v>468</v>
      </c>
      <c r="C453" s="38">
        <v>0</v>
      </c>
      <c r="D453" s="37">
        <v>0</v>
      </c>
      <c r="E453" s="39">
        <f t="shared" si="67"/>
        <v>0</v>
      </c>
      <c r="F453" s="40">
        <f t="shared" si="68"/>
        <v>0</v>
      </c>
      <c r="G453" s="40">
        <f t="shared" si="69"/>
        <v>0</v>
      </c>
      <c r="H453" s="40">
        <f t="shared" si="70"/>
        <v>0</v>
      </c>
      <c r="I453" s="40">
        <f t="shared" si="71"/>
        <v>0</v>
      </c>
      <c r="J453" s="41">
        <f t="shared" si="72"/>
        <v>0</v>
      </c>
      <c r="K453" s="41">
        <f t="shared" si="73"/>
        <v>0</v>
      </c>
      <c r="L453" s="41">
        <f t="shared" si="74"/>
        <v>0</v>
      </c>
      <c r="M453" s="41">
        <f t="shared" si="75"/>
        <v>0</v>
      </c>
      <c r="O453" s="42">
        <f t="shared" si="76"/>
        <v>0</v>
      </c>
      <c r="P453" s="42">
        <f t="shared" si="77"/>
        <v>0</v>
      </c>
    </row>
    <row r="454" spans="1:16" x14ac:dyDescent="0.25">
      <c r="A454" s="53"/>
      <c r="B454" s="7" t="s">
        <v>469</v>
      </c>
      <c r="C454" s="38">
        <v>0</v>
      </c>
      <c r="D454" s="37">
        <v>0</v>
      </c>
      <c r="E454" s="39">
        <f t="shared" si="67"/>
        <v>0</v>
      </c>
      <c r="F454" s="40">
        <f t="shared" si="68"/>
        <v>0</v>
      </c>
      <c r="G454" s="40">
        <f t="shared" si="69"/>
        <v>0</v>
      </c>
      <c r="H454" s="40">
        <f t="shared" si="70"/>
        <v>0</v>
      </c>
      <c r="I454" s="40">
        <f t="shared" si="71"/>
        <v>0</v>
      </c>
      <c r="J454" s="41">
        <f t="shared" si="72"/>
        <v>0</v>
      </c>
      <c r="K454" s="41">
        <f t="shared" si="73"/>
        <v>0</v>
      </c>
      <c r="L454" s="41">
        <f t="shared" si="74"/>
        <v>0</v>
      </c>
      <c r="M454" s="41">
        <f t="shared" si="75"/>
        <v>0</v>
      </c>
      <c r="O454" s="42">
        <f t="shared" si="76"/>
        <v>0</v>
      </c>
      <c r="P454" s="42">
        <f t="shared" si="77"/>
        <v>0</v>
      </c>
    </row>
    <row r="455" spans="1:16" x14ac:dyDescent="0.25">
      <c r="A455" s="53"/>
      <c r="B455" s="7" t="s">
        <v>470</v>
      </c>
      <c r="C455" s="38">
        <v>0</v>
      </c>
      <c r="D455" s="37">
        <v>0</v>
      </c>
      <c r="E455" s="39">
        <f t="shared" si="67"/>
        <v>0</v>
      </c>
      <c r="F455" s="40">
        <f t="shared" si="68"/>
        <v>0</v>
      </c>
      <c r="G455" s="40">
        <f t="shared" si="69"/>
        <v>0</v>
      </c>
      <c r="H455" s="40">
        <f t="shared" si="70"/>
        <v>0</v>
      </c>
      <c r="I455" s="40">
        <f t="shared" si="71"/>
        <v>0</v>
      </c>
      <c r="J455" s="41">
        <f t="shared" si="72"/>
        <v>0</v>
      </c>
      <c r="K455" s="41">
        <f t="shared" si="73"/>
        <v>0</v>
      </c>
      <c r="L455" s="41">
        <f t="shared" si="74"/>
        <v>0</v>
      </c>
      <c r="M455" s="41">
        <f t="shared" si="75"/>
        <v>0</v>
      </c>
      <c r="O455" s="42">
        <f t="shared" si="76"/>
        <v>0</v>
      </c>
      <c r="P455" s="42">
        <f t="shared" si="77"/>
        <v>0</v>
      </c>
    </row>
    <row r="456" spans="1:16" x14ac:dyDescent="0.25">
      <c r="A456" s="53"/>
      <c r="B456" s="7" t="s">
        <v>471</v>
      </c>
      <c r="C456" s="38">
        <v>0</v>
      </c>
      <c r="D456" s="37">
        <v>0</v>
      </c>
      <c r="E456" s="39">
        <f t="shared" ref="E456:E500" si="78">C456*D456</f>
        <v>0</v>
      </c>
      <c r="F456" s="40">
        <f t="shared" ref="F456:F500" si="79">+E456*12%</f>
        <v>0</v>
      </c>
      <c r="G456" s="40">
        <f t="shared" ref="G456:G500" si="80">0.141*E456</f>
        <v>0</v>
      </c>
      <c r="H456" s="40">
        <f t="shared" ref="H456:H500" si="81">SUM(E456:G456)</f>
        <v>0</v>
      </c>
      <c r="I456" s="40">
        <f t="shared" ref="I456:I500" si="82">MINA(0.8*(E456+G456),40000)</f>
        <v>0</v>
      </c>
      <c r="J456" s="41">
        <f t="shared" si="72"/>
        <v>0</v>
      </c>
      <c r="K456" s="41">
        <f t="shared" si="73"/>
        <v>0</v>
      </c>
      <c r="L456" s="41">
        <f t="shared" si="74"/>
        <v>0</v>
      </c>
      <c r="M456" s="41">
        <f t="shared" si="75"/>
        <v>0</v>
      </c>
      <c r="O456" s="42">
        <f t="shared" si="76"/>
        <v>0</v>
      </c>
      <c r="P456" s="42">
        <f t="shared" si="77"/>
        <v>0</v>
      </c>
    </row>
    <row r="457" spans="1:16" x14ac:dyDescent="0.25">
      <c r="A457" s="53"/>
      <c r="B457" s="7" t="s">
        <v>472</v>
      </c>
      <c r="C457" s="38">
        <v>0</v>
      </c>
      <c r="D457" s="37">
        <v>0</v>
      </c>
      <c r="E457" s="39">
        <f t="shared" si="78"/>
        <v>0</v>
      </c>
      <c r="F457" s="40">
        <f t="shared" si="79"/>
        <v>0</v>
      </c>
      <c r="G457" s="40">
        <f t="shared" si="80"/>
        <v>0</v>
      </c>
      <c r="H457" s="40">
        <f t="shared" si="81"/>
        <v>0</v>
      </c>
      <c r="I457" s="40">
        <f t="shared" si="82"/>
        <v>0</v>
      </c>
      <c r="J457" s="41">
        <f t="shared" si="72"/>
        <v>0</v>
      </c>
      <c r="K457" s="41">
        <f t="shared" si="73"/>
        <v>0</v>
      </c>
      <c r="L457" s="41">
        <f t="shared" si="74"/>
        <v>0</v>
      </c>
      <c r="M457" s="41">
        <f t="shared" si="75"/>
        <v>0</v>
      </c>
      <c r="O457" s="42">
        <f t="shared" si="76"/>
        <v>0</v>
      </c>
      <c r="P457" s="42">
        <f t="shared" si="77"/>
        <v>0</v>
      </c>
    </row>
    <row r="458" spans="1:16" x14ac:dyDescent="0.25">
      <c r="A458" s="53"/>
      <c r="B458" s="7" t="s">
        <v>473</v>
      </c>
      <c r="C458" s="38">
        <v>0</v>
      </c>
      <c r="D458" s="37">
        <v>0</v>
      </c>
      <c r="E458" s="39">
        <f t="shared" si="78"/>
        <v>0</v>
      </c>
      <c r="F458" s="40">
        <f t="shared" si="79"/>
        <v>0</v>
      </c>
      <c r="G458" s="40">
        <f t="shared" si="80"/>
        <v>0</v>
      </c>
      <c r="H458" s="40">
        <f t="shared" si="81"/>
        <v>0</v>
      </c>
      <c r="I458" s="40">
        <f t="shared" si="82"/>
        <v>0</v>
      </c>
      <c r="J458" s="41">
        <f t="shared" si="72"/>
        <v>0</v>
      </c>
      <c r="K458" s="41">
        <f t="shared" si="73"/>
        <v>0</v>
      </c>
      <c r="L458" s="41">
        <f t="shared" si="74"/>
        <v>0</v>
      </c>
      <c r="M458" s="41">
        <f t="shared" si="75"/>
        <v>0</v>
      </c>
      <c r="O458" s="42">
        <f t="shared" si="76"/>
        <v>0</v>
      </c>
      <c r="P458" s="42">
        <f t="shared" si="77"/>
        <v>0</v>
      </c>
    </row>
    <row r="459" spans="1:16" x14ac:dyDescent="0.25">
      <c r="A459" s="53"/>
      <c r="B459" s="7" t="s">
        <v>474</v>
      </c>
      <c r="C459" s="38">
        <v>0</v>
      </c>
      <c r="D459" s="37">
        <v>0</v>
      </c>
      <c r="E459" s="39">
        <f t="shared" si="78"/>
        <v>0</v>
      </c>
      <c r="F459" s="40">
        <f t="shared" si="79"/>
        <v>0</v>
      </c>
      <c r="G459" s="40">
        <f t="shared" si="80"/>
        <v>0</v>
      </c>
      <c r="H459" s="40">
        <f t="shared" si="81"/>
        <v>0</v>
      </c>
      <c r="I459" s="40">
        <f t="shared" si="82"/>
        <v>0</v>
      </c>
      <c r="J459" s="41">
        <f t="shared" si="72"/>
        <v>0</v>
      </c>
      <c r="K459" s="41">
        <f t="shared" si="73"/>
        <v>0</v>
      </c>
      <c r="L459" s="41">
        <f t="shared" si="74"/>
        <v>0</v>
      </c>
      <c r="M459" s="41">
        <f t="shared" si="75"/>
        <v>0</v>
      </c>
      <c r="O459" s="42">
        <f t="shared" si="76"/>
        <v>0</v>
      </c>
      <c r="P459" s="42">
        <f t="shared" si="77"/>
        <v>0</v>
      </c>
    </row>
    <row r="460" spans="1:16" x14ac:dyDescent="0.25">
      <c r="A460" s="53"/>
      <c r="B460" s="7" t="s">
        <v>475</v>
      </c>
      <c r="C460" s="38">
        <v>0</v>
      </c>
      <c r="D460" s="37">
        <v>0</v>
      </c>
      <c r="E460" s="39">
        <f t="shared" si="78"/>
        <v>0</v>
      </c>
      <c r="F460" s="40">
        <f t="shared" si="79"/>
        <v>0</v>
      </c>
      <c r="G460" s="40">
        <f t="shared" si="80"/>
        <v>0</v>
      </c>
      <c r="H460" s="40">
        <f t="shared" si="81"/>
        <v>0</v>
      </c>
      <c r="I460" s="40">
        <f t="shared" si="82"/>
        <v>0</v>
      </c>
      <c r="J460" s="41">
        <f t="shared" si="72"/>
        <v>0</v>
      </c>
      <c r="K460" s="41">
        <f t="shared" si="73"/>
        <v>0</v>
      </c>
      <c r="L460" s="41">
        <f t="shared" si="74"/>
        <v>0</v>
      </c>
      <c r="M460" s="41">
        <f t="shared" si="75"/>
        <v>0</v>
      </c>
      <c r="O460" s="42">
        <f t="shared" si="76"/>
        <v>0</v>
      </c>
      <c r="P460" s="42">
        <f t="shared" si="77"/>
        <v>0</v>
      </c>
    </row>
    <row r="461" spans="1:16" x14ac:dyDescent="0.25">
      <c r="A461" s="53"/>
      <c r="B461" s="7" t="s">
        <v>476</v>
      </c>
      <c r="C461" s="38">
        <v>0</v>
      </c>
      <c r="D461" s="37">
        <v>0</v>
      </c>
      <c r="E461" s="39">
        <f t="shared" si="78"/>
        <v>0</v>
      </c>
      <c r="F461" s="40">
        <f t="shared" si="79"/>
        <v>0</v>
      </c>
      <c r="G461" s="40">
        <f t="shared" si="80"/>
        <v>0</v>
      </c>
      <c r="H461" s="40">
        <f t="shared" si="81"/>
        <v>0</v>
      </c>
      <c r="I461" s="40">
        <f t="shared" si="82"/>
        <v>0</v>
      </c>
      <c r="J461" s="41">
        <f t="shared" si="72"/>
        <v>0</v>
      </c>
      <c r="K461" s="41">
        <f t="shared" si="73"/>
        <v>0</v>
      </c>
      <c r="L461" s="41">
        <f t="shared" si="74"/>
        <v>0</v>
      </c>
      <c r="M461" s="41">
        <f t="shared" si="75"/>
        <v>0</v>
      </c>
      <c r="O461" s="42">
        <f t="shared" si="76"/>
        <v>0</v>
      </c>
      <c r="P461" s="42">
        <f t="shared" si="77"/>
        <v>0</v>
      </c>
    </row>
    <row r="462" spans="1:16" x14ac:dyDescent="0.25">
      <c r="A462" s="53"/>
      <c r="B462" s="7" t="s">
        <v>477</v>
      </c>
      <c r="C462" s="38">
        <v>0</v>
      </c>
      <c r="D462" s="37">
        <v>0</v>
      </c>
      <c r="E462" s="39">
        <f t="shared" si="78"/>
        <v>0</v>
      </c>
      <c r="F462" s="40">
        <f t="shared" si="79"/>
        <v>0</v>
      </c>
      <c r="G462" s="40">
        <f t="shared" si="80"/>
        <v>0</v>
      </c>
      <c r="H462" s="40">
        <f t="shared" si="81"/>
        <v>0</v>
      </c>
      <c r="I462" s="40">
        <f t="shared" si="82"/>
        <v>0</v>
      </c>
      <c r="J462" s="41">
        <f t="shared" si="72"/>
        <v>0</v>
      </c>
      <c r="K462" s="41">
        <f t="shared" si="73"/>
        <v>0</v>
      </c>
      <c r="L462" s="41">
        <f t="shared" si="74"/>
        <v>0</v>
      </c>
      <c r="M462" s="41">
        <f t="shared" si="75"/>
        <v>0</v>
      </c>
      <c r="O462" s="42">
        <f t="shared" si="76"/>
        <v>0</v>
      </c>
      <c r="P462" s="42">
        <f t="shared" si="77"/>
        <v>0</v>
      </c>
    </row>
    <row r="463" spans="1:16" x14ac:dyDescent="0.25">
      <c r="A463" s="53"/>
      <c r="B463" s="7" t="s">
        <v>478</v>
      </c>
      <c r="C463" s="38">
        <v>0</v>
      </c>
      <c r="D463" s="37">
        <v>0</v>
      </c>
      <c r="E463" s="39">
        <f t="shared" si="78"/>
        <v>0</v>
      </c>
      <c r="F463" s="40">
        <f t="shared" si="79"/>
        <v>0</v>
      </c>
      <c r="G463" s="40">
        <f t="shared" si="80"/>
        <v>0</v>
      </c>
      <c r="H463" s="40">
        <f t="shared" si="81"/>
        <v>0</v>
      </c>
      <c r="I463" s="40">
        <f t="shared" si="82"/>
        <v>0</v>
      </c>
      <c r="J463" s="41">
        <f t="shared" si="72"/>
        <v>0</v>
      </c>
      <c r="K463" s="41">
        <f t="shared" si="73"/>
        <v>0</v>
      </c>
      <c r="L463" s="41">
        <f t="shared" si="74"/>
        <v>0</v>
      </c>
      <c r="M463" s="41">
        <f t="shared" si="75"/>
        <v>0</v>
      </c>
      <c r="O463" s="42">
        <f t="shared" si="76"/>
        <v>0</v>
      </c>
      <c r="P463" s="42">
        <f t="shared" si="77"/>
        <v>0</v>
      </c>
    </row>
    <row r="464" spans="1:16" x14ac:dyDescent="0.25">
      <c r="A464" s="53"/>
      <c r="B464" s="7" t="s">
        <v>479</v>
      </c>
      <c r="C464" s="38">
        <v>0</v>
      </c>
      <c r="D464" s="37">
        <v>0</v>
      </c>
      <c r="E464" s="39">
        <f t="shared" si="78"/>
        <v>0</v>
      </c>
      <c r="F464" s="40">
        <f t="shared" si="79"/>
        <v>0</v>
      </c>
      <c r="G464" s="40">
        <f t="shared" si="80"/>
        <v>0</v>
      </c>
      <c r="H464" s="40">
        <f t="shared" si="81"/>
        <v>0</v>
      </c>
      <c r="I464" s="40">
        <f t="shared" si="82"/>
        <v>0</v>
      </c>
      <c r="J464" s="41">
        <f t="shared" si="72"/>
        <v>0</v>
      </c>
      <c r="K464" s="41">
        <f t="shared" si="73"/>
        <v>0</v>
      </c>
      <c r="L464" s="41">
        <f t="shared" si="74"/>
        <v>0</v>
      </c>
      <c r="M464" s="41">
        <f t="shared" si="75"/>
        <v>0</v>
      </c>
      <c r="O464" s="42">
        <f t="shared" si="76"/>
        <v>0</v>
      </c>
      <c r="P464" s="42">
        <f t="shared" si="77"/>
        <v>0</v>
      </c>
    </row>
    <row r="465" spans="1:16" x14ac:dyDescent="0.25">
      <c r="A465" s="53"/>
      <c r="B465" s="7" t="s">
        <v>480</v>
      </c>
      <c r="C465" s="38">
        <v>0</v>
      </c>
      <c r="D465" s="37">
        <v>0</v>
      </c>
      <c r="E465" s="39">
        <f t="shared" si="78"/>
        <v>0</v>
      </c>
      <c r="F465" s="40">
        <f t="shared" si="79"/>
        <v>0</v>
      </c>
      <c r="G465" s="40">
        <f t="shared" si="80"/>
        <v>0</v>
      </c>
      <c r="H465" s="40">
        <f t="shared" si="81"/>
        <v>0</v>
      </c>
      <c r="I465" s="40">
        <f t="shared" si="82"/>
        <v>0</v>
      </c>
      <c r="J465" s="41">
        <f t="shared" si="72"/>
        <v>0</v>
      </c>
      <c r="K465" s="41">
        <f t="shared" si="73"/>
        <v>0</v>
      </c>
      <c r="L465" s="41">
        <f t="shared" si="74"/>
        <v>0</v>
      </c>
      <c r="M465" s="41">
        <f t="shared" si="75"/>
        <v>0</v>
      </c>
      <c r="O465" s="42">
        <f t="shared" si="76"/>
        <v>0</v>
      </c>
      <c r="P465" s="42">
        <f t="shared" si="77"/>
        <v>0</v>
      </c>
    </row>
    <row r="466" spans="1:16" x14ac:dyDescent="0.25">
      <c r="A466" s="53"/>
      <c r="B466" s="7" t="s">
        <v>481</v>
      </c>
      <c r="C466" s="38">
        <v>0</v>
      </c>
      <c r="D466" s="37">
        <v>0</v>
      </c>
      <c r="E466" s="39">
        <f t="shared" si="78"/>
        <v>0</v>
      </c>
      <c r="F466" s="40">
        <f t="shared" si="79"/>
        <v>0</v>
      </c>
      <c r="G466" s="40">
        <f t="shared" si="80"/>
        <v>0</v>
      </c>
      <c r="H466" s="40">
        <f t="shared" si="81"/>
        <v>0</v>
      </c>
      <c r="I466" s="40">
        <f t="shared" si="82"/>
        <v>0</v>
      </c>
      <c r="J466" s="41">
        <f t="shared" si="72"/>
        <v>0</v>
      </c>
      <c r="K466" s="41">
        <f t="shared" si="73"/>
        <v>0</v>
      </c>
      <c r="L466" s="41">
        <f t="shared" si="74"/>
        <v>0</v>
      </c>
      <c r="M466" s="41">
        <f t="shared" si="75"/>
        <v>0</v>
      </c>
      <c r="O466" s="42">
        <f t="shared" si="76"/>
        <v>0</v>
      </c>
      <c r="P466" s="42">
        <f t="shared" si="77"/>
        <v>0</v>
      </c>
    </row>
    <row r="467" spans="1:16" x14ac:dyDescent="0.25">
      <c r="A467" s="53"/>
      <c r="B467" s="7" t="s">
        <v>482</v>
      </c>
      <c r="C467" s="38">
        <v>0</v>
      </c>
      <c r="D467" s="37">
        <v>0</v>
      </c>
      <c r="E467" s="39">
        <f t="shared" si="78"/>
        <v>0</v>
      </c>
      <c r="F467" s="40">
        <f t="shared" si="79"/>
        <v>0</v>
      </c>
      <c r="G467" s="40">
        <f t="shared" si="80"/>
        <v>0</v>
      </c>
      <c r="H467" s="40">
        <f t="shared" si="81"/>
        <v>0</v>
      </c>
      <c r="I467" s="40">
        <f t="shared" si="82"/>
        <v>0</v>
      </c>
      <c r="J467" s="41">
        <f t="shared" si="72"/>
        <v>0</v>
      </c>
      <c r="K467" s="41">
        <f t="shared" si="73"/>
        <v>0</v>
      </c>
      <c r="L467" s="41">
        <f t="shared" si="74"/>
        <v>0</v>
      </c>
      <c r="M467" s="41">
        <f t="shared" si="75"/>
        <v>0</v>
      </c>
      <c r="O467" s="42">
        <f t="shared" si="76"/>
        <v>0</v>
      </c>
      <c r="P467" s="42">
        <f t="shared" si="77"/>
        <v>0</v>
      </c>
    </row>
    <row r="468" spans="1:16" x14ac:dyDescent="0.25">
      <c r="A468" s="53"/>
      <c r="B468" s="7" t="s">
        <v>483</v>
      </c>
      <c r="C468" s="38">
        <v>0</v>
      </c>
      <c r="D468" s="37">
        <v>0</v>
      </c>
      <c r="E468" s="39">
        <f t="shared" si="78"/>
        <v>0</v>
      </c>
      <c r="F468" s="40">
        <f t="shared" si="79"/>
        <v>0</v>
      </c>
      <c r="G468" s="40">
        <f t="shared" si="80"/>
        <v>0</v>
      </c>
      <c r="H468" s="40">
        <f t="shared" si="81"/>
        <v>0</v>
      </c>
      <c r="I468" s="40">
        <f t="shared" si="82"/>
        <v>0</v>
      </c>
      <c r="J468" s="41">
        <f t="shared" si="72"/>
        <v>0</v>
      </c>
      <c r="K468" s="41">
        <f t="shared" si="73"/>
        <v>0</v>
      </c>
      <c r="L468" s="41">
        <f t="shared" si="74"/>
        <v>0</v>
      </c>
      <c r="M468" s="41">
        <f t="shared" si="75"/>
        <v>0</v>
      </c>
      <c r="O468" s="42">
        <f t="shared" si="76"/>
        <v>0</v>
      </c>
      <c r="P468" s="42">
        <f t="shared" si="77"/>
        <v>0</v>
      </c>
    </row>
    <row r="469" spans="1:16" x14ac:dyDescent="0.25">
      <c r="A469" s="53"/>
      <c r="B469" s="7" t="s">
        <v>484</v>
      </c>
      <c r="C469" s="38">
        <v>0</v>
      </c>
      <c r="D469" s="37">
        <v>0</v>
      </c>
      <c r="E469" s="39">
        <f t="shared" si="78"/>
        <v>0</v>
      </c>
      <c r="F469" s="40">
        <f t="shared" si="79"/>
        <v>0</v>
      </c>
      <c r="G469" s="40">
        <f t="shared" si="80"/>
        <v>0</v>
      </c>
      <c r="H469" s="40">
        <f t="shared" si="81"/>
        <v>0</v>
      </c>
      <c r="I469" s="40">
        <f t="shared" si="82"/>
        <v>0</v>
      </c>
      <c r="J469" s="41">
        <f t="shared" si="72"/>
        <v>0</v>
      </c>
      <c r="K469" s="41">
        <f t="shared" si="73"/>
        <v>0</v>
      </c>
      <c r="L469" s="41">
        <f t="shared" si="74"/>
        <v>0</v>
      </c>
      <c r="M469" s="41">
        <f t="shared" si="75"/>
        <v>0</v>
      </c>
      <c r="O469" s="42">
        <f t="shared" si="76"/>
        <v>0</v>
      </c>
      <c r="P469" s="42">
        <f t="shared" si="77"/>
        <v>0</v>
      </c>
    </row>
    <row r="470" spans="1:16" x14ac:dyDescent="0.25">
      <c r="A470" s="53"/>
      <c r="B470" s="7" t="s">
        <v>485</v>
      </c>
      <c r="C470" s="38">
        <v>0</v>
      </c>
      <c r="D470" s="37">
        <v>0</v>
      </c>
      <c r="E470" s="39">
        <f t="shared" si="78"/>
        <v>0</v>
      </c>
      <c r="F470" s="40">
        <f t="shared" si="79"/>
        <v>0</v>
      </c>
      <c r="G470" s="40">
        <f t="shared" si="80"/>
        <v>0</v>
      </c>
      <c r="H470" s="40">
        <f t="shared" si="81"/>
        <v>0</v>
      </c>
      <c r="I470" s="40">
        <f t="shared" si="82"/>
        <v>0</v>
      </c>
      <c r="J470" s="41">
        <f t="shared" si="72"/>
        <v>0</v>
      </c>
      <c r="K470" s="41">
        <f t="shared" si="73"/>
        <v>0</v>
      </c>
      <c r="L470" s="41">
        <f t="shared" si="74"/>
        <v>0</v>
      </c>
      <c r="M470" s="41">
        <f t="shared" si="75"/>
        <v>0</v>
      </c>
      <c r="O470" s="42">
        <f t="shared" si="76"/>
        <v>0</v>
      </c>
      <c r="P470" s="42">
        <f t="shared" si="77"/>
        <v>0</v>
      </c>
    </row>
    <row r="471" spans="1:16" x14ac:dyDescent="0.25">
      <c r="A471" s="53"/>
      <c r="B471" s="7" t="s">
        <v>486</v>
      </c>
      <c r="C471" s="38">
        <v>0</v>
      </c>
      <c r="D471" s="37">
        <v>0</v>
      </c>
      <c r="E471" s="39">
        <f t="shared" si="78"/>
        <v>0</v>
      </c>
      <c r="F471" s="40">
        <f t="shared" si="79"/>
        <v>0</v>
      </c>
      <c r="G471" s="40">
        <f t="shared" si="80"/>
        <v>0</v>
      </c>
      <c r="H471" s="40">
        <f t="shared" si="81"/>
        <v>0</v>
      </c>
      <c r="I471" s="40">
        <f t="shared" si="82"/>
        <v>0</v>
      </c>
      <c r="J471" s="41">
        <f t="shared" ref="J471:J521" si="83">MINA($I471,$P$7*$D471)</f>
        <v>0</v>
      </c>
      <c r="K471" s="41">
        <f t="shared" ref="K471:K521" si="84">MINA($I471,$P$8*$D471)</f>
        <v>0</v>
      </c>
      <c r="L471" s="41">
        <f t="shared" ref="L471:L521" si="85">MINA($I471,$P$9*$D471)</f>
        <v>0</v>
      </c>
      <c r="M471" s="41">
        <f t="shared" ref="M471:M521" si="86">MINA($I471,$P$10*$D471)</f>
        <v>0</v>
      </c>
      <c r="O471" s="42">
        <f t="shared" ref="O471:O521" si="87">IF($T$8&gt;=$T$9,0,MINA(1,(($T$9-$T$8)/30)))*$A471*$H471</f>
        <v>0</v>
      </c>
      <c r="P471" s="42">
        <f t="shared" ref="P471:P521" si="88">IF($T$8&gt;=$T$10,0,MINA(1,(($T$10-$T$8)/30)))*$A471*$H471</f>
        <v>0</v>
      </c>
    </row>
    <row r="472" spans="1:16" x14ac:dyDescent="0.25">
      <c r="A472" s="53"/>
      <c r="B472" s="7" t="s">
        <v>487</v>
      </c>
      <c r="C472" s="38">
        <v>0</v>
      </c>
      <c r="D472" s="37">
        <v>0</v>
      </c>
      <c r="E472" s="39">
        <f t="shared" si="78"/>
        <v>0</v>
      </c>
      <c r="F472" s="40">
        <f t="shared" si="79"/>
        <v>0</v>
      </c>
      <c r="G472" s="40">
        <f t="shared" si="80"/>
        <v>0</v>
      </c>
      <c r="H472" s="40">
        <f t="shared" si="81"/>
        <v>0</v>
      </c>
      <c r="I472" s="40">
        <f t="shared" si="82"/>
        <v>0</v>
      </c>
      <c r="J472" s="41">
        <f t="shared" si="83"/>
        <v>0</v>
      </c>
      <c r="K472" s="41">
        <f t="shared" si="84"/>
        <v>0</v>
      </c>
      <c r="L472" s="41">
        <f t="shared" si="85"/>
        <v>0</v>
      </c>
      <c r="M472" s="41">
        <f t="shared" si="86"/>
        <v>0</v>
      </c>
      <c r="O472" s="42">
        <f t="shared" si="87"/>
        <v>0</v>
      </c>
      <c r="P472" s="42">
        <f t="shared" si="88"/>
        <v>0</v>
      </c>
    </row>
    <row r="473" spans="1:16" x14ac:dyDescent="0.25">
      <c r="A473" s="53"/>
      <c r="B473" s="7" t="s">
        <v>488</v>
      </c>
      <c r="C473" s="38">
        <v>0</v>
      </c>
      <c r="D473" s="37">
        <v>0</v>
      </c>
      <c r="E473" s="39">
        <f t="shared" si="78"/>
        <v>0</v>
      </c>
      <c r="F473" s="40">
        <f t="shared" si="79"/>
        <v>0</v>
      </c>
      <c r="G473" s="40">
        <f t="shared" si="80"/>
        <v>0</v>
      </c>
      <c r="H473" s="40">
        <f t="shared" si="81"/>
        <v>0</v>
      </c>
      <c r="I473" s="40">
        <f t="shared" si="82"/>
        <v>0</v>
      </c>
      <c r="J473" s="41">
        <f t="shared" si="83"/>
        <v>0</v>
      </c>
      <c r="K473" s="41">
        <f t="shared" si="84"/>
        <v>0</v>
      </c>
      <c r="L473" s="41">
        <f t="shared" si="85"/>
        <v>0</v>
      </c>
      <c r="M473" s="41">
        <f t="shared" si="86"/>
        <v>0</v>
      </c>
      <c r="O473" s="42">
        <f t="shared" si="87"/>
        <v>0</v>
      </c>
      <c r="P473" s="42">
        <f t="shared" si="88"/>
        <v>0</v>
      </c>
    </row>
    <row r="474" spans="1:16" x14ac:dyDescent="0.25">
      <c r="A474" s="53"/>
      <c r="B474" s="7" t="s">
        <v>489</v>
      </c>
      <c r="C474" s="38">
        <v>0</v>
      </c>
      <c r="D474" s="37">
        <v>0</v>
      </c>
      <c r="E474" s="39">
        <f t="shared" si="78"/>
        <v>0</v>
      </c>
      <c r="F474" s="40">
        <f t="shared" si="79"/>
        <v>0</v>
      </c>
      <c r="G474" s="40">
        <f t="shared" si="80"/>
        <v>0</v>
      </c>
      <c r="H474" s="40">
        <f t="shared" si="81"/>
        <v>0</v>
      </c>
      <c r="I474" s="40">
        <f t="shared" si="82"/>
        <v>0</v>
      </c>
      <c r="J474" s="41">
        <f t="shared" si="83"/>
        <v>0</v>
      </c>
      <c r="K474" s="41">
        <f t="shared" si="84"/>
        <v>0</v>
      </c>
      <c r="L474" s="41">
        <f t="shared" si="85"/>
        <v>0</v>
      </c>
      <c r="M474" s="41">
        <f t="shared" si="86"/>
        <v>0</v>
      </c>
      <c r="O474" s="42">
        <f t="shared" si="87"/>
        <v>0</v>
      </c>
      <c r="P474" s="42">
        <f t="shared" si="88"/>
        <v>0</v>
      </c>
    </row>
    <row r="475" spans="1:16" x14ac:dyDescent="0.25">
      <c r="A475" s="53"/>
      <c r="B475" s="7" t="s">
        <v>490</v>
      </c>
      <c r="C475" s="38">
        <v>0</v>
      </c>
      <c r="D475" s="37">
        <v>0</v>
      </c>
      <c r="E475" s="39">
        <f t="shared" si="78"/>
        <v>0</v>
      </c>
      <c r="F475" s="40">
        <f t="shared" si="79"/>
        <v>0</v>
      </c>
      <c r="G475" s="40">
        <f t="shared" si="80"/>
        <v>0</v>
      </c>
      <c r="H475" s="40">
        <f t="shared" si="81"/>
        <v>0</v>
      </c>
      <c r="I475" s="40">
        <f t="shared" si="82"/>
        <v>0</v>
      </c>
      <c r="J475" s="41">
        <f t="shared" si="83"/>
        <v>0</v>
      </c>
      <c r="K475" s="41">
        <f t="shared" si="84"/>
        <v>0</v>
      </c>
      <c r="L475" s="41">
        <f t="shared" si="85"/>
        <v>0</v>
      </c>
      <c r="M475" s="41">
        <f t="shared" si="86"/>
        <v>0</v>
      </c>
      <c r="O475" s="42">
        <f t="shared" si="87"/>
        <v>0</v>
      </c>
      <c r="P475" s="42">
        <f t="shared" si="88"/>
        <v>0</v>
      </c>
    </row>
    <row r="476" spans="1:16" x14ac:dyDescent="0.25">
      <c r="A476" s="53"/>
      <c r="B476" s="7" t="s">
        <v>491</v>
      </c>
      <c r="C476" s="38">
        <v>0</v>
      </c>
      <c r="D476" s="37">
        <v>0</v>
      </c>
      <c r="E476" s="39">
        <f t="shared" si="78"/>
        <v>0</v>
      </c>
      <c r="F476" s="40">
        <f t="shared" si="79"/>
        <v>0</v>
      </c>
      <c r="G476" s="40">
        <f t="shared" si="80"/>
        <v>0</v>
      </c>
      <c r="H476" s="40">
        <f t="shared" si="81"/>
        <v>0</v>
      </c>
      <c r="I476" s="40">
        <f t="shared" si="82"/>
        <v>0</v>
      </c>
      <c r="J476" s="41">
        <f t="shared" si="83"/>
        <v>0</v>
      </c>
      <c r="K476" s="41">
        <f t="shared" si="84"/>
        <v>0</v>
      </c>
      <c r="L476" s="41">
        <f t="shared" si="85"/>
        <v>0</v>
      </c>
      <c r="M476" s="41">
        <f t="shared" si="86"/>
        <v>0</v>
      </c>
      <c r="O476" s="42">
        <f t="shared" si="87"/>
        <v>0</v>
      </c>
      <c r="P476" s="42">
        <f t="shared" si="88"/>
        <v>0</v>
      </c>
    </row>
    <row r="477" spans="1:16" x14ac:dyDescent="0.25">
      <c r="A477" s="53"/>
      <c r="B477" s="7" t="s">
        <v>492</v>
      </c>
      <c r="C477" s="38">
        <v>0</v>
      </c>
      <c r="D477" s="37">
        <v>0</v>
      </c>
      <c r="E477" s="39">
        <f t="shared" si="78"/>
        <v>0</v>
      </c>
      <c r="F477" s="40">
        <f t="shared" si="79"/>
        <v>0</v>
      </c>
      <c r="G477" s="40">
        <f t="shared" si="80"/>
        <v>0</v>
      </c>
      <c r="H477" s="40">
        <f t="shared" si="81"/>
        <v>0</v>
      </c>
      <c r="I477" s="40">
        <f t="shared" si="82"/>
        <v>0</v>
      </c>
      <c r="J477" s="41">
        <f t="shared" si="83"/>
        <v>0</v>
      </c>
      <c r="K477" s="41">
        <f t="shared" si="84"/>
        <v>0</v>
      </c>
      <c r="L477" s="41">
        <f t="shared" si="85"/>
        <v>0</v>
      </c>
      <c r="M477" s="41">
        <f t="shared" si="86"/>
        <v>0</v>
      </c>
      <c r="O477" s="42">
        <f t="shared" si="87"/>
        <v>0</v>
      </c>
      <c r="P477" s="42">
        <f t="shared" si="88"/>
        <v>0</v>
      </c>
    </row>
    <row r="478" spans="1:16" x14ac:dyDescent="0.25">
      <c r="A478" s="53"/>
      <c r="B478" s="7" t="s">
        <v>493</v>
      </c>
      <c r="C478" s="38">
        <v>0</v>
      </c>
      <c r="D478" s="37">
        <v>0</v>
      </c>
      <c r="E478" s="39">
        <f t="shared" si="78"/>
        <v>0</v>
      </c>
      <c r="F478" s="40">
        <f t="shared" si="79"/>
        <v>0</v>
      </c>
      <c r="G478" s="40">
        <f t="shared" si="80"/>
        <v>0</v>
      </c>
      <c r="H478" s="40">
        <f t="shared" si="81"/>
        <v>0</v>
      </c>
      <c r="I478" s="40">
        <f t="shared" si="82"/>
        <v>0</v>
      </c>
      <c r="J478" s="41">
        <f t="shared" si="83"/>
        <v>0</v>
      </c>
      <c r="K478" s="41">
        <f t="shared" si="84"/>
        <v>0</v>
      </c>
      <c r="L478" s="41">
        <f t="shared" si="85"/>
        <v>0</v>
      </c>
      <c r="M478" s="41">
        <f t="shared" si="86"/>
        <v>0</v>
      </c>
      <c r="O478" s="42">
        <f t="shared" si="87"/>
        <v>0</v>
      </c>
      <c r="P478" s="42">
        <f t="shared" si="88"/>
        <v>0</v>
      </c>
    </row>
    <row r="479" spans="1:16" x14ac:dyDescent="0.25">
      <c r="A479" s="53"/>
      <c r="B479" s="7" t="s">
        <v>494</v>
      </c>
      <c r="C479" s="38">
        <v>0</v>
      </c>
      <c r="D479" s="37">
        <v>0</v>
      </c>
      <c r="E479" s="39">
        <f t="shared" si="78"/>
        <v>0</v>
      </c>
      <c r="F479" s="40">
        <f t="shared" si="79"/>
        <v>0</v>
      </c>
      <c r="G479" s="40">
        <f t="shared" si="80"/>
        <v>0</v>
      </c>
      <c r="H479" s="40">
        <f t="shared" si="81"/>
        <v>0</v>
      </c>
      <c r="I479" s="40">
        <f t="shared" si="82"/>
        <v>0</v>
      </c>
      <c r="J479" s="41">
        <f t="shared" si="83"/>
        <v>0</v>
      </c>
      <c r="K479" s="41">
        <f t="shared" si="84"/>
        <v>0</v>
      </c>
      <c r="L479" s="41">
        <f t="shared" si="85"/>
        <v>0</v>
      </c>
      <c r="M479" s="41">
        <f t="shared" si="86"/>
        <v>0</v>
      </c>
      <c r="O479" s="42">
        <f t="shared" si="87"/>
        <v>0</v>
      </c>
      <c r="P479" s="42">
        <f t="shared" si="88"/>
        <v>0</v>
      </c>
    </row>
    <row r="480" spans="1:16" x14ac:dyDescent="0.25">
      <c r="A480" s="53"/>
      <c r="B480" s="7" t="s">
        <v>495</v>
      </c>
      <c r="C480" s="38">
        <v>0</v>
      </c>
      <c r="D480" s="37">
        <v>0</v>
      </c>
      <c r="E480" s="39">
        <f t="shared" si="78"/>
        <v>0</v>
      </c>
      <c r="F480" s="40">
        <f t="shared" si="79"/>
        <v>0</v>
      </c>
      <c r="G480" s="40">
        <f t="shared" si="80"/>
        <v>0</v>
      </c>
      <c r="H480" s="40">
        <f t="shared" si="81"/>
        <v>0</v>
      </c>
      <c r="I480" s="40">
        <f t="shared" si="82"/>
        <v>0</v>
      </c>
      <c r="J480" s="41">
        <f t="shared" si="83"/>
        <v>0</v>
      </c>
      <c r="K480" s="41">
        <f t="shared" si="84"/>
        <v>0</v>
      </c>
      <c r="L480" s="41">
        <f t="shared" si="85"/>
        <v>0</v>
      </c>
      <c r="M480" s="41">
        <f t="shared" si="86"/>
        <v>0</v>
      </c>
      <c r="O480" s="42">
        <f t="shared" si="87"/>
        <v>0</v>
      </c>
      <c r="P480" s="42">
        <f t="shared" si="88"/>
        <v>0</v>
      </c>
    </row>
    <row r="481" spans="1:16" x14ac:dyDescent="0.25">
      <c r="A481" s="53"/>
      <c r="B481" s="7" t="s">
        <v>496</v>
      </c>
      <c r="C481" s="38">
        <v>0</v>
      </c>
      <c r="D481" s="37">
        <v>0</v>
      </c>
      <c r="E481" s="39">
        <f t="shared" si="78"/>
        <v>0</v>
      </c>
      <c r="F481" s="40">
        <f t="shared" si="79"/>
        <v>0</v>
      </c>
      <c r="G481" s="40">
        <f t="shared" si="80"/>
        <v>0</v>
      </c>
      <c r="H481" s="40">
        <f t="shared" si="81"/>
        <v>0</v>
      </c>
      <c r="I481" s="40">
        <f t="shared" si="82"/>
        <v>0</v>
      </c>
      <c r="J481" s="41">
        <f t="shared" si="83"/>
        <v>0</v>
      </c>
      <c r="K481" s="41">
        <f t="shared" si="84"/>
        <v>0</v>
      </c>
      <c r="L481" s="41">
        <f t="shared" si="85"/>
        <v>0</v>
      </c>
      <c r="M481" s="41">
        <f t="shared" si="86"/>
        <v>0</v>
      </c>
      <c r="O481" s="42">
        <f t="shared" si="87"/>
        <v>0</v>
      </c>
      <c r="P481" s="42">
        <f t="shared" si="88"/>
        <v>0</v>
      </c>
    </row>
    <row r="482" spans="1:16" x14ac:dyDescent="0.25">
      <c r="A482" s="53"/>
      <c r="B482" s="7" t="s">
        <v>497</v>
      </c>
      <c r="C482" s="38">
        <v>0</v>
      </c>
      <c r="D482" s="37">
        <v>0</v>
      </c>
      <c r="E482" s="39">
        <f t="shared" si="78"/>
        <v>0</v>
      </c>
      <c r="F482" s="40">
        <f t="shared" si="79"/>
        <v>0</v>
      </c>
      <c r="G482" s="40">
        <f t="shared" si="80"/>
        <v>0</v>
      </c>
      <c r="H482" s="40">
        <f t="shared" si="81"/>
        <v>0</v>
      </c>
      <c r="I482" s="40">
        <f t="shared" si="82"/>
        <v>0</v>
      </c>
      <c r="J482" s="41">
        <f t="shared" si="83"/>
        <v>0</v>
      </c>
      <c r="K482" s="41">
        <f t="shared" si="84"/>
        <v>0</v>
      </c>
      <c r="L482" s="41">
        <f t="shared" si="85"/>
        <v>0</v>
      </c>
      <c r="M482" s="41">
        <f t="shared" si="86"/>
        <v>0</v>
      </c>
      <c r="O482" s="42">
        <f t="shared" si="87"/>
        <v>0</v>
      </c>
      <c r="P482" s="42">
        <f t="shared" si="88"/>
        <v>0</v>
      </c>
    </row>
    <row r="483" spans="1:16" x14ac:dyDescent="0.25">
      <c r="A483" s="53"/>
      <c r="B483" s="7" t="s">
        <v>498</v>
      </c>
      <c r="C483" s="38">
        <v>0</v>
      </c>
      <c r="D483" s="37">
        <v>0</v>
      </c>
      <c r="E483" s="39">
        <f t="shared" si="78"/>
        <v>0</v>
      </c>
      <c r="F483" s="40">
        <f t="shared" si="79"/>
        <v>0</v>
      </c>
      <c r="G483" s="40">
        <f t="shared" si="80"/>
        <v>0</v>
      </c>
      <c r="H483" s="40">
        <f t="shared" si="81"/>
        <v>0</v>
      </c>
      <c r="I483" s="40">
        <f t="shared" si="82"/>
        <v>0</v>
      </c>
      <c r="J483" s="41">
        <f t="shared" si="83"/>
        <v>0</v>
      </c>
      <c r="K483" s="41">
        <f t="shared" si="84"/>
        <v>0</v>
      </c>
      <c r="L483" s="41">
        <f t="shared" si="85"/>
        <v>0</v>
      </c>
      <c r="M483" s="41">
        <f t="shared" si="86"/>
        <v>0</v>
      </c>
      <c r="O483" s="42">
        <f t="shared" si="87"/>
        <v>0</v>
      </c>
      <c r="P483" s="42">
        <f t="shared" si="88"/>
        <v>0</v>
      </c>
    </row>
    <row r="484" spans="1:16" x14ac:dyDescent="0.25">
      <c r="A484" s="53"/>
      <c r="B484" s="7" t="s">
        <v>499</v>
      </c>
      <c r="C484" s="38">
        <v>0</v>
      </c>
      <c r="D484" s="37">
        <v>0</v>
      </c>
      <c r="E484" s="39">
        <f t="shared" si="78"/>
        <v>0</v>
      </c>
      <c r="F484" s="40">
        <f t="shared" si="79"/>
        <v>0</v>
      </c>
      <c r="G484" s="40">
        <f t="shared" si="80"/>
        <v>0</v>
      </c>
      <c r="H484" s="40">
        <f t="shared" si="81"/>
        <v>0</v>
      </c>
      <c r="I484" s="40">
        <f t="shared" si="82"/>
        <v>0</v>
      </c>
      <c r="J484" s="41">
        <f t="shared" si="83"/>
        <v>0</v>
      </c>
      <c r="K484" s="41">
        <f t="shared" si="84"/>
        <v>0</v>
      </c>
      <c r="L484" s="41">
        <f t="shared" si="85"/>
        <v>0</v>
      </c>
      <c r="M484" s="41">
        <f t="shared" si="86"/>
        <v>0</v>
      </c>
      <c r="O484" s="42">
        <f t="shared" si="87"/>
        <v>0</v>
      </c>
      <c r="P484" s="42">
        <f t="shared" si="88"/>
        <v>0</v>
      </c>
    </row>
    <row r="485" spans="1:16" x14ac:dyDescent="0.25">
      <c r="A485" s="53"/>
      <c r="B485" s="7" t="s">
        <v>500</v>
      </c>
      <c r="C485" s="38">
        <v>0</v>
      </c>
      <c r="D485" s="37">
        <v>0</v>
      </c>
      <c r="E485" s="39">
        <f t="shared" si="78"/>
        <v>0</v>
      </c>
      <c r="F485" s="40">
        <f t="shared" si="79"/>
        <v>0</v>
      </c>
      <c r="G485" s="40">
        <f t="shared" si="80"/>
        <v>0</v>
      </c>
      <c r="H485" s="40">
        <f t="shared" si="81"/>
        <v>0</v>
      </c>
      <c r="I485" s="40">
        <f t="shared" si="82"/>
        <v>0</v>
      </c>
      <c r="J485" s="41">
        <f t="shared" si="83"/>
        <v>0</v>
      </c>
      <c r="K485" s="41">
        <f t="shared" si="84"/>
        <v>0</v>
      </c>
      <c r="L485" s="41">
        <f t="shared" si="85"/>
        <v>0</v>
      </c>
      <c r="M485" s="41">
        <f t="shared" si="86"/>
        <v>0</v>
      </c>
      <c r="O485" s="42">
        <f t="shared" si="87"/>
        <v>0</v>
      </c>
      <c r="P485" s="42">
        <f t="shared" si="88"/>
        <v>0</v>
      </c>
    </row>
    <row r="486" spans="1:16" x14ac:dyDescent="0.25">
      <c r="A486" s="53"/>
      <c r="B486" s="7" t="s">
        <v>501</v>
      </c>
      <c r="C486" s="38">
        <v>0</v>
      </c>
      <c r="D486" s="37">
        <v>0</v>
      </c>
      <c r="E486" s="39">
        <f t="shared" si="78"/>
        <v>0</v>
      </c>
      <c r="F486" s="40">
        <f t="shared" si="79"/>
        <v>0</v>
      </c>
      <c r="G486" s="40">
        <f t="shared" si="80"/>
        <v>0</v>
      </c>
      <c r="H486" s="40">
        <f t="shared" si="81"/>
        <v>0</v>
      </c>
      <c r="I486" s="40">
        <f t="shared" si="82"/>
        <v>0</v>
      </c>
      <c r="J486" s="41">
        <f t="shared" si="83"/>
        <v>0</v>
      </c>
      <c r="K486" s="41">
        <f t="shared" si="84"/>
        <v>0</v>
      </c>
      <c r="L486" s="41">
        <f t="shared" si="85"/>
        <v>0</v>
      </c>
      <c r="M486" s="41">
        <f t="shared" si="86"/>
        <v>0</v>
      </c>
      <c r="O486" s="42">
        <f t="shared" si="87"/>
        <v>0</v>
      </c>
      <c r="P486" s="42">
        <f t="shared" si="88"/>
        <v>0</v>
      </c>
    </row>
    <row r="487" spans="1:16" x14ac:dyDescent="0.25">
      <c r="A487" s="53"/>
      <c r="B487" s="7" t="s">
        <v>502</v>
      </c>
      <c r="C487" s="38">
        <v>0</v>
      </c>
      <c r="D487" s="37">
        <v>0</v>
      </c>
      <c r="E487" s="39">
        <f t="shared" si="78"/>
        <v>0</v>
      </c>
      <c r="F487" s="40">
        <f t="shared" si="79"/>
        <v>0</v>
      </c>
      <c r="G487" s="40">
        <f t="shared" si="80"/>
        <v>0</v>
      </c>
      <c r="H487" s="40">
        <f t="shared" si="81"/>
        <v>0</v>
      </c>
      <c r="I487" s="40">
        <f t="shared" si="82"/>
        <v>0</v>
      </c>
      <c r="J487" s="41">
        <f t="shared" si="83"/>
        <v>0</v>
      </c>
      <c r="K487" s="41">
        <f t="shared" si="84"/>
        <v>0</v>
      </c>
      <c r="L487" s="41">
        <f t="shared" si="85"/>
        <v>0</v>
      </c>
      <c r="M487" s="41">
        <f t="shared" si="86"/>
        <v>0</v>
      </c>
      <c r="O487" s="42">
        <f t="shared" si="87"/>
        <v>0</v>
      </c>
      <c r="P487" s="42">
        <f t="shared" si="88"/>
        <v>0</v>
      </c>
    </row>
    <row r="488" spans="1:16" x14ac:dyDescent="0.25">
      <c r="A488" s="53"/>
      <c r="B488" s="7" t="s">
        <v>503</v>
      </c>
      <c r="C488" s="38">
        <v>0</v>
      </c>
      <c r="D488" s="37">
        <v>0</v>
      </c>
      <c r="E488" s="39">
        <f t="shared" si="78"/>
        <v>0</v>
      </c>
      <c r="F488" s="40">
        <f t="shared" si="79"/>
        <v>0</v>
      </c>
      <c r="G488" s="40">
        <f t="shared" si="80"/>
        <v>0</v>
      </c>
      <c r="H488" s="40">
        <f t="shared" si="81"/>
        <v>0</v>
      </c>
      <c r="I488" s="40">
        <f t="shared" si="82"/>
        <v>0</v>
      </c>
      <c r="J488" s="41">
        <f t="shared" si="83"/>
        <v>0</v>
      </c>
      <c r="K488" s="41">
        <f t="shared" si="84"/>
        <v>0</v>
      </c>
      <c r="L488" s="41">
        <f t="shared" si="85"/>
        <v>0</v>
      </c>
      <c r="M488" s="41">
        <f t="shared" si="86"/>
        <v>0</v>
      </c>
      <c r="O488" s="42">
        <f t="shared" si="87"/>
        <v>0</v>
      </c>
      <c r="P488" s="42">
        <f t="shared" si="88"/>
        <v>0</v>
      </c>
    </row>
    <row r="489" spans="1:16" x14ac:dyDescent="0.25">
      <c r="A489" s="53"/>
      <c r="B489" s="7" t="s">
        <v>504</v>
      </c>
      <c r="C489" s="38">
        <v>0</v>
      </c>
      <c r="D489" s="37">
        <v>0</v>
      </c>
      <c r="E489" s="39">
        <f t="shared" si="78"/>
        <v>0</v>
      </c>
      <c r="F489" s="40">
        <f t="shared" si="79"/>
        <v>0</v>
      </c>
      <c r="G489" s="40">
        <f t="shared" si="80"/>
        <v>0</v>
      </c>
      <c r="H489" s="40">
        <f t="shared" si="81"/>
        <v>0</v>
      </c>
      <c r="I489" s="40">
        <f t="shared" si="82"/>
        <v>0</v>
      </c>
      <c r="J489" s="41">
        <f t="shared" si="83"/>
        <v>0</v>
      </c>
      <c r="K489" s="41">
        <f t="shared" si="84"/>
        <v>0</v>
      </c>
      <c r="L489" s="41">
        <f t="shared" si="85"/>
        <v>0</v>
      </c>
      <c r="M489" s="41">
        <f t="shared" si="86"/>
        <v>0</v>
      </c>
      <c r="O489" s="42">
        <f t="shared" si="87"/>
        <v>0</v>
      </c>
      <c r="P489" s="42">
        <f t="shared" si="88"/>
        <v>0</v>
      </c>
    </row>
    <row r="490" spans="1:16" x14ac:dyDescent="0.25">
      <c r="A490" s="53"/>
      <c r="B490" s="7" t="s">
        <v>505</v>
      </c>
      <c r="C490" s="38">
        <v>0</v>
      </c>
      <c r="D490" s="37">
        <v>0</v>
      </c>
      <c r="E490" s="39">
        <f t="shared" si="78"/>
        <v>0</v>
      </c>
      <c r="F490" s="40">
        <f t="shared" si="79"/>
        <v>0</v>
      </c>
      <c r="G490" s="40">
        <f t="shared" si="80"/>
        <v>0</v>
      </c>
      <c r="H490" s="40">
        <f t="shared" si="81"/>
        <v>0</v>
      </c>
      <c r="I490" s="40">
        <f t="shared" si="82"/>
        <v>0</v>
      </c>
      <c r="J490" s="41">
        <f t="shared" si="83"/>
        <v>0</v>
      </c>
      <c r="K490" s="41">
        <f t="shared" si="84"/>
        <v>0</v>
      </c>
      <c r="L490" s="41">
        <f t="shared" si="85"/>
        <v>0</v>
      </c>
      <c r="M490" s="41">
        <f t="shared" si="86"/>
        <v>0</v>
      </c>
      <c r="O490" s="42">
        <f t="shared" si="87"/>
        <v>0</v>
      </c>
      <c r="P490" s="42">
        <f t="shared" si="88"/>
        <v>0</v>
      </c>
    </row>
    <row r="491" spans="1:16" x14ac:dyDescent="0.25">
      <c r="A491" s="53"/>
      <c r="B491" s="7" t="s">
        <v>506</v>
      </c>
      <c r="C491" s="38">
        <v>0</v>
      </c>
      <c r="D491" s="37">
        <v>0</v>
      </c>
      <c r="E491" s="39">
        <f t="shared" si="78"/>
        <v>0</v>
      </c>
      <c r="F491" s="40">
        <f t="shared" si="79"/>
        <v>0</v>
      </c>
      <c r="G491" s="40">
        <f t="shared" si="80"/>
        <v>0</v>
      </c>
      <c r="H491" s="40">
        <f t="shared" si="81"/>
        <v>0</v>
      </c>
      <c r="I491" s="40">
        <f t="shared" si="82"/>
        <v>0</v>
      </c>
      <c r="J491" s="41">
        <f t="shared" si="83"/>
        <v>0</v>
      </c>
      <c r="K491" s="41">
        <f t="shared" si="84"/>
        <v>0</v>
      </c>
      <c r="L491" s="41">
        <f t="shared" si="85"/>
        <v>0</v>
      </c>
      <c r="M491" s="41">
        <f t="shared" si="86"/>
        <v>0</v>
      </c>
      <c r="O491" s="42">
        <f t="shared" si="87"/>
        <v>0</v>
      </c>
      <c r="P491" s="42">
        <f t="shared" si="88"/>
        <v>0</v>
      </c>
    </row>
    <row r="492" spans="1:16" x14ac:dyDescent="0.25">
      <c r="A492" s="53"/>
      <c r="B492" s="7" t="s">
        <v>507</v>
      </c>
      <c r="C492" s="38">
        <v>0</v>
      </c>
      <c r="D492" s="37">
        <v>0</v>
      </c>
      <c r="E492" s="39">
        <f t="shared" si="78"/>
        <v>0</v>
      </c>
      <c r="F492" s="40">
        <f t="shared" si="79"/>
        <v>0</v>
      </c>
      <c r="G492" s="40">
        <f t="shared" si="80"/>
        <v>0</v>
      </c>
      <c r="H492" s="40">
        <f t="shared" si="81"/>
        <v>0</v>
      </c>
      <c r="I492" s="40">
        <f t="shared" si="82"/>
        <v>0</v>
      </c>
      <c r="J492" s="41">
        <f t="shared" si="83"/>
        <v>0</v>
      </c>
      <c r="K492" s="41">
        <f t="shared" si="84"/>
        <v>0</v>
      </c>
      <c r="L492" s="41">
        <f t="shared" si="85"/>
        <v>0</v>
      </c>
      <c r="M492" s="41">
        <f t="shared" si="86"/>
        <v>0</v>
      </c>
      <c r="O492" s="42">
        <f t="shared" si="87"/>
        <v>0</v>
      </c>
      <c r="P492" s="42">
        <f t="shared" si="88"/>
        <v>0</v>
      </c>
    </row>
    <row r="493" spans="1:16" x14ac:dyDescent="0.25">
      <c r="A493" s="53"/>
      <c r="B493" s="7" t="s">
        <v>508</v>
      </c>
      <c r="C493" s="38">
        <v>0</v>
      </c>
      <c r="D493" s="37">
        <v>0</v>
      </c>
      <c r="E493" s="39">
        <f t="shared" si="78"/>
        <v>0</v>
      </c>
      <c r="F493" s="40">
        <f t="shared" si="79"/>
        <v>0</v>
      </c>
      <c r="G493" s="40">
        <f t="shared" si="80"/>
        <v>0</v>
      </c>
      <c r="H493" s="40">
        <f t="shared" si="81"/>
        <v>0</v>
      </c>
      <c r="I493" s="40">
        <f t="shared" si="82"/>
        <v>0</v>
      </c>
      <c r="J493" s="41">
        <f t="shared" si="83"/>
        <v>0</v>
      </c>
      <c r="K493" s="41">
        <f t="shared" si="84"/>
        <v>0</v>
      </c>
      <c r="L493" s="41">
        <f t="shared" si="85"/>
        <v>0</v>
      </c>
      <c r="M493" s="41">
        <f t="shared" si="86"/>
        <v>0</v>
      </c>
      <c r="O493" s="42">
        <f t="shared" si="87"/>
        <v>0</v>
      </c>
      <c r="P493" s="42">
        <f t="shared" si="88"/>
        <v>0</v>
      </c>
    </row>
    <row r="494" spans="1:16" x14ac:dyDescent="0.25">
      <c r="A494" s="53"/>
      <c r="B494" s="7" t="s">
        <v>509</v>
      </c>
      <c r="C494" s="38">
        <v>0</v>
      </c>
      <c r="D494" s="37">
        <v>0</v>
      </c>
      <c r="E494" s="39">
        <f t="shared" si="78"/>
        <v>0</v>
      </c>
      <c r="F494" s="40">
        <f t="shared" si="79"/>
        <v>0</v>
      </c>
      <c r="G494" s="40">
        <f t="shared" si="80"/>
        <v>0</v>
      </c>
      <c r="H494" s="40">
        <f t="shared" si="81"/>
        <v>0</v>
      </c>
      <c r="I494" s="40">
        <f t="shared" si="82"/>
        <v>0</v>
      </c>
      <c r="J494" s="41">
        <f t="shared" si="83"/>
        <v>0</v>
      </c>
      <c r="K494" s="41">
        <f t="shared" si="84"/>
        <v>0</v>
      </c>
      <c r="L494" s="41">
        <f t="shared" si="85"/>
        <v>0</v>
      </c>
      <c r="M494" s="41">
        <f t="shared" si="86"/>
        <v>0</v>
      </c>
      <c r="O494" s="42">
        <f t="shared" si="87"/>
        <v>0</v>
      </c>
      <c r="P494" s="42">
        <f t="shared" si="88"/>
        <v>0</v>
      </c>
    </row>
    <row r="495" spans="1:16" x14ac:dyDescent="0.25">
      <c r="A495" s="53"/>
      <c r="B495" s="7" t="s">
        <v>510</v>
      </c>
      <c r="C495" s="38">
        <v>0</v>
      </c>
      <c r="D495" s="37">
        <v>0</v>
      </c>
      <c r="E495" s="39">
        <f t="shared" si="78"/>
        <v>0</v>
      </c>
      <c r="F495" s="40">
        <f t="shared" si="79"/>
        <v>0</v>
      </c>
      <c r="G495" s="40">
        <f t="shared" si="80"/>
        <v>0</v>
      </c>
      <c r="H495" s="40">
        <f t="shared" si="81"/>
        <v>0</v>
      </c>
      <c r="I495" s="40">
        <f t="shared" si="82"/>
        <v>0</v>
      </c>
      <c r="J495" s="41">
        <f t="shared" si="83"/>
        <v>0</v>
      </c>
      <c r="K495" s="41">
        <f t="shared" si="84"/>
        <v>0</v>
      </c>
      <c r="L495" s="41">
        <f t="shared" si="85"/>
        <v>0</v>
      </c>
      <c r="M495" s="41">
        <f t="shared" si="86"/>
        <v>0</v>
      </c>
      <c r="O495" s="42">
        <f t="shared" si="87"/>
        <v>0</v>
      </c>
      <c r="P495" s="42">
        <f t="shared" si="88"/>
        <v>0</v>
      </c>
    </row>
    <row r="496" spans="1:16" x14ac:dyDescent="0.25">
      <c r="A496" s="53"/>
      <c r="B496" s="7" t="s">
        <v>511</v>
      </c>
      <c r="C496" s="38">
        <v>0</v>
      </c>
      <c r="D496" s="37">
        <v>0</v>
      </c>
      <c r="E496" s="39">
        <f t="shared" si="78"/>
        <v>0</v>
      </c>
      <c r="F496" s="40">
        <f t="shared" si="79"/>
        <v>0</v>
      </c>
      <c r="G496" s="40">
        <f t="shared" si="80"/>
        <v>0</v>
      </c>
      <c r="H496" s="40">
        <f t="shared" si="81"/>
        <v>0</v>
      </c>
      <c r="I496" s="40">
        <f t="shared" si="82"/>
        <v>0</v>
      </c>
      <c r="J496" s="41">
        <f t="shared" si="83"/>
        <v>0</v>
      </c>
      <c r="K496" s="41">
        <f t="shared" si="84"/>
        <v>0</v>
      </c>
      <c r="L496" s="41">
        <f t="shared" si="85"/>
        <v>0</v>
      </c>
      <c r="M496" s="41">
        <f t="shared" si="86"/>
        <v>0</v>
      </c>
      <c r="O496" s="42">
        <f t="shared" si="87"/>
        <v>0</v>
      </c>
      <c r="P496" s="42">
        <f t="shared" si="88"/>
        <v>0</v>
      </c>
    </row>
    <row r="497" spans="1:16" x14ac:dyDescent="0.25">
      <c r="A497" s="53"/>
      <c r="B497" s="7" t="s">
        <v>512</v>
      </c>
      <c r="C497" s="38">
        <v>0</v>
      </c>
      <c r="D497" s="37">
        <v>0</v>
      </c>
      <c r="E497" s="39">
        <f t="shared" si="78"/>
        <v>0</v>
      </c>
      <c r="F497" s="40">
        <f t="shared" si="79"/>
        <v>0</v>
      </c>
      <c r="G497" s="40">
        <f t="shared" si="80"/>
        <v>0</v>
      </c>
      <c r="H497" s="40">
        <f t="shared" si="81"/>
        <v>0</v>
      </c>
      <c r="I497" s="40">
        <f t="shared" si="82"/>
        <v>0</v>
      </c>
      <c r="J497" s="41">
        <f t="shared" si="83"/>
        <v>0</v>
      </c>
      <c r="K497" s="41">
        <f t="shared" si="84"/>
        <v>0</v>
      </c>
      <c r="L497" s="41">
        <f t="shared" si="85"/>
        <v>0</v>
      </c>
      <c r="M497" s="41">
        <f t="shared" si="86"/>
        <v>0</v>
      </c>
      <c r="O497" s="42">
        <f t="shared" si="87"/>
        <v>0</v>
      </c>
      <c r="P497" s="42">
        <f t="shared" si="88"/>
        <v>0</v>
      </c>
    </row>
    <row r="498" spans="1:16" x14ac:dyDescent="0.25">
      <c r="A498" s="53"/>
      <c r="B498" s="7" t="s">
        <v>513</v>
      </c>
      <c r="C498" s="38">
        <v>0</v>
      </c>
      <c r="D498" s="37">
        <v>0</v>
      </c>
      <c r="E498" s="39">
        <f t="shared" si="78"/>
        <v>0</v>
      </c>
      <c r="F498" s="40">
        <f t="shared" si="79"/>
        <v>0</v>
      </c>
      <c r="G498" s="40">
        <f t="shared" si="80"/>
        <v>0</v>
      </c>
      <c r="H498" s="40">
        <f t="shared" si="81"/>
        <v>0</v>
      </c>
      <c r="I498" s="40">
        <f t="shared" si="82"/>
        <v>0</v>
      </c>
      <c r="J498" s="41">
        <f t="shared" si="83"/>
        <v>0</v>
      </c>
      <c r="K498" s="41">
        <f t="shared" si="84"/>
        <v>0</v>
      </c>
      <c r="L498" s="41">
        <f t="shared" si="85"/>
        <v>0</v>
      </c>
      <c r="M498" s="41">
        <f t="shared" si="86"/>
        <v>0</v>
      </c>
      <c r="O498" s="42">
        <f t="shared" si="87"/>
        <v>0</v>
      </c>
      <c r="P498" s="42">
        <f t="shared" si="88"/>
        <v>0</v>
      </c>
    </row>
    <row r="499" spans="1:16" x14ac:dyDescent="0.25">
      <c r="A499" s="53"/>
      <c r="B499" s="7" t="s">
        <v>514</v>
      </c>
      <c r="C499" s="38">
        <v>0</v>
      </c>
      <c r="D499" s="37">
        <v>0</v>
      </c>
      <c r="E499" s="39">
        <f t="shared" si="78"/>
        <v>0</v>
      </c>
      <c r="F499" s="40">
        <f t="shared" si="79"/>
        <v>0</v>
      </c>
      <c r="G499" s="40">
        <f t="shared" si="80"/>
        <v>0</v>
      </c>
      <c r="H499" s="40">
        <f t="shared" si="81"/>
        <v>0</v>
      </c>
      <c r="I499" s="40">
        <f t="shared" si="82"/>
        <v>0</v>
      </c>
      <c r="J499" s="41">
        <f t="shared" si="83"/>
        <v>0</v>
      </c>
      <c r="K499" s="41">
        <f t="shared" si="84"/>
        <v>0</v>
      </c>
      <c r="L499" s="41">
        <f t="shared" si="85"/>
        <v>0</v>
      </c>
      <c r="M499" s="41">
        <f t="shared" si="86"/>
        <v>0</v>
      </c>
      <c r="O499" s="42">
        <f t="shared" si="87"/>
        <v>0</v>
      </c>
      <c r="P499" s="42">
        <f t="shared" si="88"/>
        <v>0</v>
      </c>
    </row>
    <row r="500" spans="1:16" x14ac:dyDescent="0.25">
      <c r="A500" s="53"/>
      <c r="B500" s="7" t="s">
        <v>515</v>
      </c>
      <c r="C500" s="38">
        <v>0</v>
      </c>
      <c r="D500" s="37">
        <v>0</v>
      </c>
      <c r="E500" s="39">
        <f t="shared" si="78"/>
        <v>0</v>
      </c>
      <c r="F500" s="40">
        <f t="shared" si="79"/>
        <v>0</v>
      </c>
      <c r="G500" s="40">
        <f t="shared" si="80"/>
        <v>0</v>
      </c>
      <c r="H500" s="40">
        <f t="shared" si="81"/>
        <v>0</v>
      </c>
      <c r="I500" s="40">
        <f t="shared" si="82"/>
        <v>0</v>
      </c>
      <c r="J500" s="41">
        <f t="shared" si="83"/>
        <v>0</v>
      </c>
      <c r="K500" s="41">
        <f t="shared" si="84"/>
        <v>0</v>
      </c>
      <c r="L500" s="41">
        <f t="shared" si="85"/>
        <v>0</v>
      </c>
      <c r="M500" s="41">
        <f t="shared" si="86"/>
        <v>0</v>
      </c>
      <c r="O500" s="42">
        <f t="shared" si="87"/>
        <v>0</v>
      </c>
      <c r="P500" s="42">
        <f t="shared" si="88"/>
        <v>0</v>
      </c>
    </row>
    <row r="501" spans="1:16" x14ac:dyDescent="0.25">
      <c r="A501" s="53"/>
      <c r="B501" s="7" t="s">
        <v>516</v>
      </c>
      <c r="C501" s="38">
        <v>0</v>
      </c>
      <c r="D501" s="37">
        <v>0</v>
      </c>
      <c r="E501" s="39">
        <f t="shared" ref="E501:E521" si="89">C501*D501</f>
        <v>0</v>
      </c>
      <c r="F501" s="40">
        <f t="shared" ref="F501:F521" si="90">+E501*12%</f>
        <v>0</v>
      </c>
      <c r="G501" s="40">
        <f t="shared" ref="G501:G521" si="91">0.141*E501</f>
        <v>0</v>
      </c>
      <c r="H501" s="40">
        <f t="shared" ref="H501:H521" si="92">SUM(E501:G501)</f>
        <v>0</v>
      </c>
      <c r="I501" s="40">
        <f t="shared" ref="I501:I521" si="93">MINA(0.8*(E501+G501),40000)</f>
        <v>0</v>
      </c>
      <c r="J501" s="41">
        <f t="shared" si="83"/>
        <v>0</v>
      </c>
      <c r="K501" s="41">
        <f t="shared" si="84"/>
        <v>0</v>
      </c>
      <c r="L501" s="41">
        <f t="shared" si="85"/>
        <v>0</v>
      </c>
      <c r="M501" s="41">
        <f t="shared" si="86"/>
        <v>0</v>
      </c>
      <c r="O501" s="42">
        <f t="shared" si="87"/>
        <v>0</v>
      </c>
      <c r="P501" s="42">
        <f t="shared" si="88"/>
        <v>0</v>
      </c>
    </row>
    <row r="502" spans="1:16" x14ac:dyDescent="0.25">
      <c r="A502" s="53"/>
      <c r="B502" s="7" t="s">
        <v>517</v>
      </c>
      <c r="C502" s="38">
        <v>0</v>
      </c>
      <c r="D502" s="37">
        <v>0</v>
      </c>
      <c r="E502" s="39">
        <f t="shared" si="89"/>
        <v>0</v>
      </c>
      <c r="F502" s="40">
        <f t="shared" si="90"/>
        <v>0</v>
      </c>
      <c r="G502" s="40">
        <f t="shared" si="91"/>
        <v>0</v>
      </c>
      <c r="H502" s="40">
        <f t="shared" si="92"/>
        <v>0</v>
      </c>
      <c r="I502" s="40">
        <f t="shared" si="93"/>
        <v>0</v>
      </c>
      <c r="J502" s="41">
        <f t="shared" si="83"/>
        <v>0</v>
      </c>
      <c r="K502" s="41">
        <f t="shared" si="84"/>
        <v>0</v>
      </c>
      <c r="L502" s="41">
        <f t="shared" si="85"/>
        <v>0</v>
      </c>
      <c r="M502" s="41">
        <f t="shared" si="86"/>
        <v>0</v>
      </c>
      <c r="O502" s="42">
        <f t="shared" si="87"/>
        <v>0</v>
      </c>
      <c r="P502" s="42">
        <f t="shared" si="88"/>
        <v>0</v>
      </c>
    </row>
    <row r="503" spans="1:16" x14ac:dyDescent="0.25">
      <c r="A503" s="53"/>
      <c r="B503" s="7" t="s">
        <v>518</v>
      </c>
      <c r="C503" s="38">
        <v>0</v>
      </c>
      <c r="D503" s="37">
        <v>0</v>
      </c>
      <c r="E503" s="39">
        <f t="shared" si="89"/>
        <v>0</v>
      </c>
      <c r="F503" s="40">
        <f t="shared" si="90"/>
        <v>0</v>
      </c>
      <c r="G503" s="40">
        <f t="shared" si="91"/>
        <v>0</v>
      </c>
      <c r="H503" s="40">
        <f t="shared" si="92"/>
        <v>0</v>
      </c>
      <c r="I503" s="40">
        <f t="shared" si="93"/>
        <v>0</v>
      </c>
      <c r="J503" s="41">
        <f t="shared" si="83"/>
        <v>0</v>
      </c>
      <c r="K503" s="41">
        <f t="shared" si="84"/>
        <v>0</v>
      </c>
      <c r="L503" s="41">
        <f t="shared" si="85"/>
        <v>0</v>
      </c>
      <c r="M503" s="41">
        <f t="shared" si="86"/>
        <v>0</v>
      </c>
      <c r="O503" s="42">
        <f t="shared" si="87"/>
        <v>0</v>
      </c>
      <c r="P503" s="42">
        <f t="shared" si="88"/>
        <v>0</v>
      </c>
    </row>
    <row r="504" spans="1:16" x14ac:dyDescent="0.25">
      <c r="A504" s="53"/>
      <c r="B504" s="7" t="s">
        <v>519</v>
      </c>
      <c r="C504" s="38">
        <v>0</v>
      </c>
      <c r="D504" s="37">
        <v>0</v>
      </c>
      <c r="E504" s="39">
        <f t="shared" si="89"/>
        <v>0</v>
      </c>
      <c r="F504" s="40">
        <f t="shared" si="90"/>
        <v>0</v>
      </c>
      <c r="G504" s="40">
        <f t="shared" si="91"/>
        <v>0</v>
      </c>
      <c r="H504" s="40">
        <f t="shared" si="92"/>
        <v>0</v>
      </c>
      <c r="I504" s="40">
        <f t="shared" si="93"/>
        <v>0</v>
      </c>
      <c r="J504" s="41">
        <f t="shared" si="83"/>
        <v>0</v>
      </c>
      <c r="K504" s="41">
        <f t="shared" si="84"/>
        <v>0</v>
      </c>
      <c r="L504" s="41">
        <f t="shared" si="85"/>
        <v>0</v>
      </c>
      <c r="M504" s="41">
        <f t="shared" si="86"/>
        <v>0</v>
      </c>
      <c r="O504" s="42">
        <f t="shared" si="87"/>
        <v>0</v>
      </c>
      <c r="P504" s="42">
        <f t="shared" si="88"/>
        <v>0</v>
      </c>
    </row>
    <row r="505" spans="1:16" x14ac:dyDescent="0.25">
      <c r="A505" s="53"/>
      <c r="B505" s="7" t="s">
        <v>520</v>
      </c>
      <c r="C505" s="38">
        <v>0</v>
      </c>
      <c r="D505" s="37">
        <v>0</v>
      </c>
      <c r="E505" s="39">
        <f t="shared" si="89"/>
        <v>0</v>
      </c>
      <c r="F505" s="40">
        <f t="shared" si="90"/>
        <v>0</v>
      </c>
      <c r="G505" s="40">
        <f t="shared" si="91"/>
        <v>0</v>
      </c>
      <c r="H505" s="40">
        <f t="shared" si="92"/>
        <v>0</v>
      </c>
      <c r="I505" s="40">
        <f t="shared" si="93"/>
        <v>0</v>
      </c>
      <c r="J505" s="41">
        <f t="shared" si="83"/>
        <v>0</v>
      </c>
      <c r="K505" s="41">
        <f t="shared" si="84"/>
        <v>0</v>
      </c>
      <c r="L505" s="41">
        <f t="shared" si="85"/>
        <v>0</v>
      </c>
      <c r="M505" s="41">
        <f t="shared" si="86"/>
        <v>0</v>
      </c>
      <c r="O505" s="42">
        <f t="shared" si="87"/>
        <v>0</v>
      </c>
      <c r="P505" s="42">
        <f t="shared" si="88"/>
        <v>0</v>
      </c>
    </row>
    <row r="506" spans="1:16" x14ac:dyDescent="0.25">
      <c r="A506" s="53"/>
      <c r="B506" s="7" t="s">
        <v>521</v>
      </c>
      <c r="C506" s="38">
        <v>0</v>
      </c>
      <c r="D506" s="37">
        <v>0</v>
      </c>
      <c r="E506" s="39">
        <f t="shared" si="89"/>
        <v>0</v>
      </c>
      <c r="F506" s="40">
        <f t="shared" si="90"/>
        <v>0</v>
      </c>
      <c r="G506" s="40">
        <f t="shared" si="91"/>
        <v>0</v>
      </c>
      <c r="H506" s="40">
        <f t="shared" si="92"/>
        <v>0</v>
      </c>
      <c r="I506" s="40">
        <f t="shared" si="93"/>
        <v>0</v>
      </c>
      <c r="J506" s="41">
        <f t="shared" si="83"/>
        <v>0</v>
      </c>
      <c r="K506" s="41">
        <f t="shared" si="84"/>
        <v>0</v>
      </c>
      <c r="L506" s="41">
        <f t="shared" si="85"/>
        <v>0</v>
      </c>
      <c r="M506" s="41">
        <f t="shared" si="86"/>
        <v>0</v>
      </c>
      <c r="O506" s="42">
        <f t="shared" si="87"/>
        <v>0</v>
      </c>
      <c r="P506" s="42">
        <f t="shared" si="88"/>
        <v>0</v>
      </c>
    </row>
    <row r="507" spans="1:16" x14ac:dyDescent="0.25">
      <c r="A507" s="53"/>
      <c r="B507" s="7" t="s">
        <v>522</v>
      </c>
      <c r="C507" s="38">
        <v>0</v>
      </c>
      <c r="D507" s="37">
        <v>0</v>
      </c>
      <c r="E507" s="39">
        <f t="shared" si="89"/>
        <v>0</v>
      </c>
      <c r="F507" s="40">
        <f t="shared" si="90"/>
        <v>0</v>
      </c>
      <c r="G507" s="40">
        <f t="shared" si="91"/>
        <v>0</v>
      </c>
      <c r="H507" s="40">
        <f t="shared" si="92"/>
        <v>0</v>
      </c>
      <c r="I507" s="40">
        <f t="shared" si="93"/>
        <v>0</v>
      </c>
      <c r="J507" s="41">
        <f t="shared" si="83"/>
        <v>0</v>
      </c>
      <c r="K507" s="41">
        <f t="shared" si="84"/>
        <v>0</v>
      </c>
      <c r="L507" s="41">
        <f t="shared" si="85"/>
        <v>0</v>
      </c>
      <c r="M507" s="41">
        <f t="shared" si="86"/>
        <v>0</v>
      </c>
      <c r="O507" s="42">
        <f t="shared" si="87"/>
        <v>0</v>
      </c>
      <c r="P507" s="42">
        <f t="shared" si="88"/>
        <v>0</v>
      </c>
    </row>
    <row r="508" spans="1:16" x14ac:dyDescent="0.25">
      <c r="A508" s="53"/>
      <c r="B508" s="7" t="s">
        <v>523</v>
      </c>
      <c r="C508" s="38">
        <v>0</v>
      </c>
      <c r="D508" s="37">
        <v>0</v>
      </c>
      <c r="E508" s="39">
        <f t="shared" si="89"/>
        <v>0</v>
      </c>
      <c r="F508" s="40">
        <f t="shared" si="90"/>
        <v>0</v>
      </c>
      <c r="G508" s="40">
        <f t="shared" si="91"/>
        <v>0</v>
      </c>
      <c r="H508" s="40">
        <f t="shared" si="92"/>
        <v>0</v>
      </c>
      <c r="I508" s="40">
        <f t="shared" si="93"/>
        <v>0</v>
      </c>
      <c r="J508" s="41">
        <f t="shared" si="83"/>
        <v>0</v>
      </c>
      <c r="K508" s="41">
        <f t="shared" si="84"/>
        <v>0</v>
      </c>
      <c r="L508" s="41">
        <f t="shared" si="85"/>
        <v>0</v>
      </c>
      <c r="M508" s="41">
        <f t="shared" si="86"/>
        <v>0</v>
      </c>
      <c r="O508" s="42">
        <f t="shared" si="87"/>
        <v>0</v>
      </c>
      <c r="P508" s="42">
        <f t="shared" si="88"/>
        <v>0</v>
      </c>
    </row>
    <row r="509" spans="1:16" x14ac:dyDescent="0.25">
      <c r="A509" s="53"/>
      <c r="B509" s="7" t="s">
        <v>524</v>
      </c>
      <c r="C509" s="38">
        <v>0</v>
      </c>
      <c r="D509" s="37">
        <v>0</v>
      </c>
      <c r="E509" s="39">
        <f t="shared" si="89"/>
        <v>0</v>
      </c>
      <c r="F509" s="40">
        <f t="shared" si="90"/>
        <v>0</v>
      </c>
      <c r="G509" s="40">
        <f t="shared" si="91"/>
        <v>0</v>
      </c>
      <c r="H509" s="40">
        <f t="shared" si="92"/>
        <v>0</v>
      </c>
      <c r="I509" s="40">
        <f t="shared" si="93"/>
        <v>0</v>
      </c>
      <c r="J509" s="41">
        <f t="shared" si="83"/>
        <v>0</v>
      </c>
      <c r="K509" s="41">
        <f t="shared" si="84"/>
        <v>0</v>
      </c>
      <c r="L509" s="41">
        <f t="shared" si="85"/>
        <v>0</v>
      </c>
      <c r="M509" s="41">
        <f t="shared" si="86"/>
        <v>0</v>
      </c>
      <c r="O509" s="42">
        <f t="shared" si="87"/>
        <v>0</v>
      </c>
      <c r="P509" s="42">
        <f t="shared" si="88"/>
        <v>0</v>
      </c>
    </row>
    <row r="510" spans="1:16" x14ac:dyDescent="0.25">
      <c r="A510" s="53"/>
      <c r="B510" s="7" t="s">
        <v>525</v>
      </c>
      <c r="C510" s="38">
        <v>0</v>
      </c>
      <c r="D510" s="37">
        <v>0</v>
      </c>
      <c r="E510" s="39">
        <f t="shared" si="89"/>
        <v>0</v>
      </c>
      <c r="F510" s="40">
        <f t="shared" si="90"/>
        <v>0</v>
      </c>
      <c r="G510" s="40">
        <f t="shared" si="91"/>
        <v>0</v>
      </c>
      <c r="H510" s="40">
        <f t="shared" si="92"/>
        <v>0</v>
      </c>
      <c r="I510" s="40">
        <f t="shared" si="93"/>
        <v>0</v>
      </c>
      <c r="J510" s="41">
        <f t="shared" si="83"/>
        <v>0</v>
      </c>
      <c r="K510" s="41">
        <f t="shared" si="84"/>
        <v>0</v>
      </c>
      <c r="L510" s="41">
        <f t="shared" si="85"/>
        <v>0</v>
      </c>
      <c r="M510" s="41">
        <f t="shared" si="86"/>
        <v>0</v>
      </c>
      <c r="O510" s="42">
        <f t="shared" si="87"/>
        <v>0</v>
      </c>
      <c r="P510" s="42">
        <f t="shared" si="88"/>
        <v>0</v>
      </c>
    </row>
    <row r="511" spans="1:16" x14ac:dyDescent="0.25">
      <c r="A511" s="53"/>
      <c r="B511" s="7" t="s">
        <v>526</v>
      </c>
      <c r="C511" s="38">
        <v>0</v>
      </c>
      <c r="D511" s="37">
        <v>0</v>
      </c>
      <c r="E511" s="39">
        <f t="shared" si="89"/>
        <v>0</v>
      </c>
      <c r="F511" s="40">
        <f t="shared" si="90"/>
        <v>0</v>
      </c>
      <c r="G511" s="40">
        <f t="shared" si="91"/>
        <v>0</v>
      </c>
      <c r="H511" s="40">
        <f t="shared" si="92"/>
        <v>0</v>
      </c>
      <c r="I511" s="40">
        <f t="shared" si="93"/>
        <v>0</v>
      </c>
      <c r="J511" s="41">
        <f t="shared" si="83"/>
        <v>0</v>
      </c>
      <c r="K511" s="41">
        <f t="shared" si="84"/>
        <v>0</v>
      </c>
      <c r="L511" s="41">
        <f t="shared" si="85"/>
        <v>0</v>
      </c>
      <c r="M511" s="41">
        <f t="shared" si="86"/>
        <v>0</v>
      </c>
      <c r="O511" s="42">
        <f t="shared" si="87"/>
        <v>0</v>
      </c>
      <c r="P511" s="42">
        <f t="shared" si="88"/>
        <v>0</v>
      </c>
    </row>
    <row r="512" spans="1:16" x14ac:dyDescent="0.25">
      <c r="A512" s="53"/>
      <c r="B512" s="7" t="s">
        <v>527</v>
      </c>
      <c r="C512" s="38">
        <v>0</v>
      </c>
      <c r="D512" s="37">
        <v>0</v>
      </c>
      <c r="E512" s="39">
        <f t="shared" si="89"/>
        <v>0</v>
      </c>
      <c r="F512" s="40">
        <f t="shared" si="90"/>
        <v>0</v>
      </c>
      <c r="G512" s="40">
        <f t="shared" si="91"/>
        <v>0</v>
      </c>
      <c r="H512" s="40">
        <f t="shared" si="92"/>
        <v>0</v>
      </c>
      <c r="I512" s="40">
        <f t="shared" si="93"/>
        <v>0</v>
      </c>
      <c r="J512" s="41">
        <f t="shared" si="83"/>
        <v>0</v>
      </c>
      <c r="K512" s="41">
        <f t="shared" si="84"/>
        <v>0</v>
      </c>
      <c r="L512" s="41">
        <f t="shared" si="85"/>
        <v>0</v>
      </c>
      <c r="M512" s="41">
        <f t="shared" si="86"/>
        <v>0</v>
      </c>
      <c r="O512" s="42">
        <f t="shared" si="87"/>
        <v>0</v>
      </c>
      <c r="P512" s="42">
        <f t="shared" si="88"/>
        <v>0</v>
      </c>
    </row>
    <row r="513" spans="1:16" x14ac:dyDescent="0.25">
      <c r="A513" s="53"/>
      <c r="B513" s="7" t="s">
        <v>528</v>
      </c>
      <c r="C513" s="38">
        <v>0</v>
      </c>
      <c r="D513" s="37">
        <v>0</v>
      </c>
      <c r="E513" s="39">
        <f t="shared" si="89"/>
        <v>0</v>
      </c>
      <c r="F513" s="40">
        <f t="shared" si="90"/>
        <v>0</v>
      </c>
      <c r="G513" s="40">
        <f t="shared" si="91"/>
        <v>0</v>
      </c>
      <c r="H513" s="40">
        <f t="shared" si="92"/>
        <v>0</v>
      </c>
      <c r="I513" s="40">
        <f t="shared" si="93"/>
        <v>0</v>
      </c>
      <c r="J513" s="41">
        <f t="shared" si="83"/>
        <v>0</v>
      </c>
      <c r="K513" s="41">
        <f t="shared" si="84"/>
        <v>0</v>
      </c>
      <c r="L513" s="41">
        <f t="shared" si="85"/>
        <v>0</v>
      </c>
      <c r="M513" s="41">
        <f t="shared" si="86"/>
        <v>0</v>
      </c>
      <c r="O513" s="42">
        <f t="shared" si="87"/>
        <v>0</v>
      </c>
      <c r="P513" s="42">
        <f t="shared" si="88"/>
        <v>0</v>
      </c>
    </row>
    <row r="514" spans="1:16" x14ac:dyDescent="0.25">
      <c r="A514" s="53"/>
      <c r="B514" s="7" t="s">
        <v>529</v>
      </c>
      <c r="C514" s="38">
        <v>0</v>
      </c>
      <c r="D514" s="37">
        <v>0</v>
      </c>
      <c r="E514" s="39">
        <f t="shared" si="89"/>
        <v>0</v>
      </c>
      <c r="F514" s="40">
        <f t="shared" si="90"/>
        <v>0</v>
      </c>
      <c r="G514" s="40">
        <f t="shared" si="91"/>
        <v>0</v>
      </c>
      <c r="H514" s="40">
        <f t="shared" si="92"/>
        <v>0</v>
      </c>
      <c r="I514" s="40">
        <f t="shared" si="93"/>
        <v>0</v>
      </c>
      <c r="J514" s="41">
        <f t="shared" si="83"/>
        <v>0</v>
      </c>
      <c r="K514" s="41">
        <f t="shared" si="84"/>
        <v>0</v>
      </c>
      <c r="L514" s="41">
        <f t="shared" si="85"/>
        <v>0</v>
      </c>
      <c r="M514" s="41">
        <f t="shared" si="86"/>
        <v>0</v>
      </c>
      <c r="O514" s="42">
        <f t="shared" si="87"/>
        <v>0</v>
      </c>
      <c r="P514" s="42">
        <f t="shared" si="88"/>
        <v>0</v>
      </c>
    </row>
    <row r="515" spans="1:16" x14ac:dyDescent="0.25">
      <c r="A515" s="53"/>
      <c r="B515" s="7" t="s">
        <v>530</v>
      </c>
      <c r="C515" s="38">
        <v>0</v>
      </c>
      <c r="D515" s="37">
        <v>0</v>
      </c>
      <c r="E515" s="39">
        <f t="shared" si="89"/>
        <v>0</v>
      </c>
      <c r="F515" s="40">
        <f t="shared" si="90"/>
        <v>0</v>
      </c>
      <c r="G515" s="40">
        <f t="shared" si="91"/>
        <v>0</v>
      </c>
      <c r="H515" s="40">
        <f t="shared" si="92"/>
        <v>0</v>
      </c>
      <c r="I515" s="40">
        <f t="shared" si="93"/>
        <v>0</v>
      </c>
      <c r="J515" s="41">
        <f t="shared" si="83"/>
        <v>0</v>
      </c>
      <c r="K515" s="41">
        <f t="shared" si="84"/>
        <v>0</v>
      </c>
      <c r="L515" s="41">
        <f t="shared" si="85"/>
        <v>0</v>
      </c>
      <c r="M515" s="41">
        <f t="shared" si="86"/>
        <v>0</v>
      </c>
      <c r="O515" s="42">
        <f t="shared" si="87"/>
        <v>0</v>
      </c>
      <c r="P515" s="42">
        <f t="shared" si="88"/>
        <v>0</v>
      </c>
    </row>
    <row r="516" spans="1:16" x14ac:dyDescent="0.25">
      <c r="A516" s="53"/>
      <c r="B516" s="7" t="s">
        <v>531</v>
      </c>
      <c r="C516" s="38">
        <v>0</v>
      </c>
      <c r="D516" s="37">
        <v>0</v>
      </c>
      <c r="E516" s="39">
        <f t="shared" si="89"/>
        <v>0</v>
      </c>
      <c r="F516" s="40">
        <f t="shared" si="90"/>
        <v>0</v>
      </c>
      <c r="G516" s="40">
        <f t="shared" si="91"/>
        <v>0</v>
      </c>
      <c r="H516" s="40">
        <f t="shared" si="92"/>
        <v>0</v>
      </c>
      <c r="I516" s="40">
        <f t="shared" si="93"/>
        <v>0</v>
      </c>
      <c r="J516" s="41">
        <f t="shared" si="83"/>
        <v>0</v>
      </c>
      <c r="K516" s="41">
        <f t="shared" si="84"/>
        <v>0</v>
      </c>
      <c r="L516" s="41">
        <f t="shared" si="85"/>
        <v>0</v>
      </c>
      <c r="M516" s="41">
        <f t="shared" si="86"/>
        <v>0</v>
      </c>
      <c r="O516" s="42">
        <f t="shared" si="87"/>
        <v>0</v>
      </c>
      <c r="P516" s="42">
        <f t="shared" si="88"/>
        <v>0</v>
      </c>
    </row>
    <row r="517" spans="1:16" x14ac:dyDescent="0.25">
      <c r="A517" s="53"/>
      <c r="B517" s="7" t="s">
        <v>532</v>
      </c>
      <c r="C517" s="38">
        <v>0</v>
      </c>
      <c r="D517" s="37">
        <v>0</v>
      </c>
      <c r="E517" s="39">
        <f t="shared" si="89"/>
        <v>0</v>
      </c>
      <c r="F517" s="40">
        <f t="shared" si="90"/>
        <v>0</v>
      </c>
      <c r="G517" s="40">
        <f t="shared" si="91"/>
        <v>0</v>
      </c>
      <c r="H517" s="40">
        <f t="shared" si="92"/>
        <v>0</v>
      </c>
      <c r="I517" s="40">
        <f t="shared" si="93"/>
        <v>0</v>
      </c>
      <c r="J517" s="41">
        <f t="shared" si="83"/>
        <v>0</v>
      </c>
      <c r="K517" s="41">
        <f t="shared" si="84"/>
        <v>0</v>
      </c>
      <c r="L517" s="41">
        <f t="shared" si="85"/>
        <v>0</v>
      </c>
      <c r="M517" s="41">
        <f t="shared" si="86"/>
        <v>0</v>
      </c>
      <c r="O517" s="42">
        <f t="shared" si="87"/>
        <v>0</v>
      </c>
      <c r="P517" s="42">
        <f t="shared" si="88"/>
        <v>0</v>
      </c>
    </row>
    <row r="518" spans="1:16" x14ac:dyDescent="0.25">
      <c r="A518" s="53"/>
      <c r="B518" s="7" t="s">
        <v>533</v>
      </c>
      <c r="C518" s="38">
        <v>0</v>
      </c>
      <c r="D518" s="37">
        <v>0</v>
      </c>
      <c r="E518" s="39">
        <f t="shared" si="89"/>
        <v>0</v>
      </c>
      <c r="F518" s="40">
        <f t="shared" si="90"/>
        <v>0</v>
      </c>
      <c r="G518" s="40">
        <f t="shared" si="91"/>
        <v>0</v>
      </c>
      <c r="H518" s="40">
        <f t="shared" si="92"/>
        <v>0</v>
      </c>
      <c r="I518" s="40">
        <f t="shared" si="93"/>
        <v>0</v>
      </c>
      <c r="J518" s="41">
        <f t="shared" si="83"/>
        <v>0</v>
      </c>
      <c r="K518" s="41">
        <f t="shared" si="84"/>
        <v>0</v>
      </c>
      <c r="L518" s="41">
        <f t="shared" si="85"/>
        <v>0</v>
      </c>
      <c r="M518" s="41">
        <f t="shared" si="86"/>
        <v>0</v>
      </c>
      <c r="O518" s="42">
        <f t="shared" si="87"/>
        <v>0</v>
      </c>
      <c r="P518" s="42">
        <f t="shared" si="88"/>
        <v>0</v>
      </c>
    </row>
    <row r="519" spans="1:16" x14ac:dyDescent="0.25">
      <c r="A519" s="53"/>
      <c r="B519" s="7" t="s">
        <v>534</v>
      </c>
      <c r="C519" s="38">
        <v>0</v>
      </c>
      <c r="D519" s="37">
        <v>0</v>
      </c>
      <c r="E519" s="39">
        <f t="shared" si="89"/>
        <v>0</v>
      </c>
      <c r="F519" s="40">
        <f t="shared" si="90"/>
        <v>0</v>
      </c>
      <c r="G519" s="40">
        <f t="shared" si="91"/>
        <v>0</v>
      </c>
      <c r="H519" s="40">
        <f t="shared" si="92"/>
        <v>0</v>
      </c>
      <c r="I519" s="40">
        <f t="shared" si="93"/>
        <v>0</v>
      </c>
      <c r="J519" s="41">
        <f t="shared" si="83"/>
        <v>0</v>
      </c>
      <c r="K519" s="41">
        <f t="shared" si="84"/>
        <v>0</v>
      </c>
      <c r="L519" s="41">
        <f t="shared" si="85"/>
        <v>0</v>
      </c>
      <c r="M519" s="41">
        <f t="shared" si="86"/>
        <v>0</v>
      </c>
      <c r="O519" s="42">
        <f t="shared" si="87"/>
        <v>0</v>
      </c>
      <c r="P519" s="42">
        <f t="shared" si="88"/>
        <v>0</v>
      </c>
    </row>
    <row r="520" spans="1:16" x14ac:dyDescent="0.25">
      <c r="A520" s="53"/>
      <c r="B520" s="7" t="s">
        <v>535</v>
      </c>
      <c r="C520" s="38">
        <v>0</v>
      </c>
      <c r="D520" s="37">
        <v>0</v>
      </c>
      <c r="E520" s="39">
        <f t="shared" si="89"/>
        <v>0</v>
      </c>
      <c r="F520" s="40">
        <f t="shared" si="90"/>
        <v>0</v>
      </c>
      <c r="G520" s="40">
        <f t="shared" si="91"/>
        <v>0</v>
      </c>
      <c r="H520" s="40">
        <f t="shared" si="92"/>
        <v>0</v>
      </c>
      <c r="I520" s="40">
        <f t="shared" si="93"/>
        <v>0</v>
      </c>
      <c r="J520" s="41">
        <f t="shared" si="83"/>
        <v>0</v>
      </c>
      <c r="K520" s="41">
        <f t="shared" si="84"/>
        <v>0</v>
      </c>
      <c r="L520" s="41">
        <f t="shared" si="85"/>
        <v>0</v>
      </c>
      <c r="M520" s="41">
        <f t="shared" si="86"/>
        <v>0</v>
      </c>
      <c r="O520" s="42">
        <f t="shared" si="87"/>
        <v>0</v>
      </c>
      <c r="P520" s="42">
        <f t="shared" si="88"/>
        <v>0</v>
      </c>
    </row>
    <row r="521" spans="1:16" x14ac:dyDescent="0.25">
      <c r="A521" s="53"/>
      <c r="B521" s="7" t="s">
        <v>536</v>
      </c>
      <c r="C521" s="38">
        <v>0</v>
      </c>
      <c r="D521" s="37">
        <v>0</v>
      </c>
      <c r="E521" s="39">
        <f t="shared" si="89"/>
        <v>0</v>
      </c>
      <c r="F521" s="40">
        <f t="shared" si="90"/>
        <v>0</v>
      </c>
      <c r="G521" s="40">
        <f t="shared" si="91"/>
        <v>0</v>
      </c>
      <c r="H521" s="40">
        <f t="shared" si="92"/>
        <v>0</v>
      </c>
      <c r="I521" s="40">
        <f t="shared" si="93"/>
        <v>0</v>
      </c>
      <c r="J521" s="41">
        <f t="shared" si="83"/>
        <v>0</v>
      </c>
      <c r="K521" s="41">
        <f t="shared" si="84"/>
        <v>0</v>
      </c>
      <c r="L521" s="41">
        <f t="shared" si="85"/>
        <v>0</v>
      </c>
      <c r="M521" s="41">
        <f t="shared" si="86"/>
        <v>0</v>
      </c>
      <c r="O521" s="42">
        <f t="shared" si="87"/>
        <v>0</v>
      </c>
      <c r="P521" s="42">
        <f t="shared" si="88"/>
        <v>0</v>
      </c>
    </row>
  </sheetData>
  <mergeCells count="4">
    <mergeCell ref="L7:L8"/>
    <mergeCell ref="L9:L10"/>
    <mergeCell ref="S11:T11"/>
    <mergeCell ref="E6:J6"/>
  </mergeCells>
  <phoneticPr fontId="3" type="noConversion"/>
  <conditionalFormatting sqref="A22:A521">
    <cfRule type="cellIs" dxfId="3" priority="5" operator="greaterThan">
      <formula>1</formula>
    </cfRule>
  </conditionalFormatting>
  <conditionalFormatting sqref="H10:J10">
    <cfRule type="cellIs" dxfId="2" priority="4" operator="lessThan">
      <formula>0</formula>
    </cfRule>
  </conditionalFormatting>
  <conditionalFormatting sqref="A22:A520">
    <cfRule type="cellIs" dxfId="1" priority="3" operator="greaterThan">
      <formula>$D22</formula>
    </cfRule>
  </conditionalFormatting>
  <conditionalFormatting sqref="A521">
    <cfRule type="cellIs" dxfId="0" priority="1" operator="greaterThan">
      <formula>$D521</formula>
    </cfRule>
  </conditionalFormatting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48CD27658BC048A17EC63A2B0C8BE8" ma:contentTypeVersion="14" ma:contentTypeDescription="Create a new document." ma:contentTypeScope="" ma:versionID="8f5962c171c6c97c5d75a9934e86a64c">
  <xsd:schema xmlns:xsd="http://www.w3.org/2001/XMLSchema" xmlns:xs="http://www.w3.org/2001/XMLSchema" xmlns:p="http://schemas.microsoft.com/office/2006/metadata/properties" xmlns:ns3="51bb58ad-c8c2-4cbb-be03-ddbd687d0026" xmlns:ns4="6c8aadd2-e674-4ec5-9966-324ca66994d5" targetNamespace="http://schemas.microsoft.com/office/2006/metadata/properties" ma:root="true" ma:fieldsID="e82c976abaffe412dbace38549349a02" ns3:_="" ns4:_="">
    <xsd:import namespace="51bb58ad-c8c2-4cbb-be03-ddbd687d0026"/>
    <xsd:import namespace="6c8aadd2-e674-4ec5-9966-324ca66994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b58ad-c8c2-4cbb-be03-ddbd687d0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aadd2-e674-4ec5-9966-324ca66994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16BB4A-3383-486B-A55B-F64CC8C91B8D}">
  <ds:schemaRefs>
    <ds:schemaRef ds:uri="6c8aadd2-e674-4ec5-9966-324ca66994d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1bb58ad-c8c2-4cbb-be03-ddbd687d002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5932C3-89CE-4C51-93B7-774815D08C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1808F4-FA53-4564-8A31-5B0E03767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b58ad-c8c2-4cbb-be03-ddbd687d0026"/>
    <ds:schemaRef ds:uri="6c8aadd2-e674-4ec5-9966-324ca66994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Beskrivelse</vt:lpstr>
      <vt:lpstr>Modell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Runar Wiksnes</dc:creator>
  <cp:lastModifiedBy>Hilde Rudi Olsen</cp:lastModifiedBy>
  <dcterms:created xsi:type="dcterms:W3CDTF">2021-12-21T09:21:12Z</dcterms:created>
  <dcterms:modified xsi:type="dcterms:W3CDTF">2021-12-23T13:45:30Z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0x010100DB48CD27658BC048A17EC63A2B0C8BE8</vt:lpwstr>
  </property>
</Properties>
</file>